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<sst xmlns="http://schemas.openxmlformats.org/spreadsheetml/2006/main" count="9" uniqueCount="9">
  <si>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a= ((-(FR+FW))+FH)/m</t>
  </si>
  <si>
    <t>v=√(s1*a1*2)</t>
  </si>
  <si>
    <t>Anfahrt 1. Sektor</t>
  </si>
  <si>
    <t>Formeln Beschleunigung a und Geschwindigkeit v</t>
  </si>
  <si>
    <t>Strecke</t>
  </si>
  <si>
    <t>FW</t>
  </si>
  <si>
    <t>a</t>
  </si>
  <si>
    <t>v</t>
  </si>
  <si>
    <r>
      <t>vneu=√((v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)²+2*a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*Δs)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</si>
</sst>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tabSelected="1" workbookViewId="0" topLeftCell="A343">
      <selection activeCell="D375" sqref="D375"/>
    </sheetView>
  </sheetViews>
  <sheetFormatPr defaultColWidth="11.421875" defaultRowHeight="12.75"/>
  <sheetData>
    <row r="1" spans="1:7" ht="18">
      <c r="A1" s="1"/>
      <c r="C1" s="1"/>
      <c r="E1" s="3" t="s">
        <v>2</v>
      </c>
      <c r="F1" s="4"/>
      <c r="G1" s="4"/>
    </row>
    <row r="4" ht="12.75">
      <c r="A4" s="1"/>
    </row>
    <row r="5" spans="1:6" ht="15">
      <c r="A5" s="5" t="s">
        <v>3</v>
      </c>
      <c r="B5" s="5"/>
      <c r="C5" s="5"/>
      <c r="D5" s="5"/>
      <c r="E5" s="5"/>
      <c r="F5" s="5"/>
    </row>
    <row r="7" ht="12.75">
      <c r="A7" s="1" t="s">
        <v>0</v>
      </c>
    </row>
    <row r="8" ht="12.75">
      <c r="A8" t="s">
        <v>1</v>
      </c>
    </row>
    <row r="9" ht="14.25">
      <c r="A9" s="1" t="s">
        <v>8</v>
      </c>
    </row>
    <row r="10" ht="15">
      <c r="A10" s="2"/>
    </row>
    <row r="11" spans="1:4" ht="12.75">
      <c r="A11" t="s">
        <v>4</v>
      </c>
      <c r="B11" t="s">
        <v>5</v>
      </c>
      <c r="C11" t="s">
        <v>6</v>
      </c>
      <c r="D11" t="s">
        <v>7</v>
      </c>
    </row>
    <row r="12" spans="1:4" ht="12.75">
      <c r="A12">
        <v>0.1</v>
      </c>
      <c r="B12">
        <v>0.19090968</v>
      </c>
      <c r="C12">
        <f aca="true" t="shared" si="0" ref="C12:C75">((-(20.89+B12))+365.74)/65</f>
        <v>5.302447543384615</v>
      </c>
      <c r="D12">
        <f>SQRT(2*C12*0.1)</f>
        <v>1.0298007130881794</v>
      </c>
    </row>
    <row r="13" spans="1:4" ht="12.75">
      <c r="A13">
        <v>0.2</v>
      </c>
      <c r="B13">
        <f>0.5*0.9697*0.25*0.7*POWER(D12+1.5,2)</f>
        <v>0.5430228064632731</v>
      </c>
      <c r="C13">
        <f t="shared" si="0"/>
        <v>5.2970304183621035</v>
      </c>
      <c r="D13">
        <f>SQRT(2*POWER(D12,2)*C13*0.1)</f>
        <v>1.0599476577468854</v>
      </c>
    </row>
    <row r="14" spans="1:4" ht="12.75">
      <c r="A14">
        <v>0.3</v>
      </c>
      <c r="B14">
        <f aca="true" t="shared" si="1" ref="B14:B77">0.5*0.9697*0.25*0.7*POWER(D13+1.5,2)</f>
        <v>0.5560420294177465</v>
      </c>
      <c r="C14">
        <f t="shared" si="0"/>
        <v>5.296830122624343</v>
      </c>
      <c r="D14">
        <f aca="true" t="shared" si="2" ref="D14:D77">SQRT(2*POWER(D13,2)*C14*0.1)</f>
        <v>1.090956513751467</v>
      </c>
    </row>
    <row r="15" spans="1:4" ht="12.75">
      <c r="A15">
        <v>0.4</v>
      </c>
      <c r="B15">
        <f t="shared" si="1"/>
        <v>0.5695943811048554</v>
      </c>
      <c r="C15">
        <f t="shared" si="0"/>
        <v>5.296621624906079</v>
      </c>
      <c r="D15">
        <f t="shared" si="2"/>
        <v>1.122850436507472</v>
      </c>
    </row>
    <row r="16" spans="1:4" ht="12.75">
      <c r="A16">
        <v>0.5</v>
      </c>
      <c r="B16">
        <f t="shared" si="1"/>
        <v>0.5837037742020736</v>
      </c>
      <c r="C16">
        <f t="shared" si="0"/>
        <v>5.296404557319968</v>
      </c>
      <c r="D16">
        <f t="shared" si="2"/>
        <v>1.1556530911413025</v>
      </c>
    </row>
    <row r="17" spans="1:4" ht="12.75">
      <c r="A17">
        <v>0.6</v>
      </c>
      <c r="B17">
        <f t="shared" si="1"/>
        <v>0.5983952443237613</v>
      </c>
      <c r="C17">
        <f t="shared" si="0"/>
        <v>5.296178534702711</v>
      </c>
      <c r="D17">
        <f t="shared" si="2"/>
        <v>1.1893886545911676</v>
      </c>
    </row>
    <row r="18" spans="1:4" ht="12.75">
      <c r="A18">
        <v>0.7</v>
      </c>
      <c r="B18">
        <f t="shared" si="1"/>
        <v>0.6136950007982278</v>
      </c>
      <c r="C18">
        <f t="shared" si="0"/>
        <v>5.295943153833873</v>
      </c>
      <c r="D18">
        <f t="shared" si="2"/>
        <v>1.2240818168079703</v>
      </c>
    </row>
    <row r="19" spans="1:4" ht="12.75">
      <c r="A19">
        <v>0.8</v>
      </c>
      <c r="B19">
        <f t="shared" si="1"/>
        <v>0.6296304792575438</v>
      </c>
      <c r="C19">
        <f t="shared" si="0"/>
        <v>5.295697992626807</v>
      </c>
      <c r="D19">
        <f t="shared" si="2"/>
        <v>1.259757780972663</v>
      </c>
    </row>
    <row r="20" spans="1:4" ht="12.75">
      <c r="A20">
        <v>0.9</v>
      </c>
      <c r="B20">
        <f t="shared" si="1"/>
        <v>0.6462303960391205</v>
      </c>
      <c r="C20">
        <f t="shared" si="0"/>
        <v>5.295442609291706</v>
      </c>
      <c r="D20">
        <f t="shared" si="2"/>
        <v>1.2964422626296104</v>
      </c>
    </row>
    <row r="21" spans="1:4" ht="12.75">
      <c r="A21">
        <v>1</v>
      </c>
      <c r="B21">
        <f t="shared" si="1"/>
        <v>0.6635248043878929</v>
      </c>
      <c r="C21">
        <f t="shared" si="0"/>
        <v>5.295176541470956</v>
      </c>
      <c r="D21">
        <f t="shared" si="2"/>
        <v>1.334161487628099</v>
      </c>
    </row>
    <row r="22" spans="1:4" ht="12.75">
      <c r="A22">
        <v>1.1</v>
      </c>
      <c r="B22">
        <f t="shared" si="1"/>
        <v>0.6815451524362515</v>
      </c>
      <c r="C22">
        <f t="shared" si="0"/>
        <v>5.294899305347134</v>
      </c>
      <c r="D22">
        <f t="shared" si="2"/>
        <v>1.3729421887563422</v>
      </c>
    </row>
    <row r="23" spans="1:4" ht="12.75">
      <c r="A23">
        <v>1.2</v>
      </c>
      <c r="B23">
        <f t="shared" si="1"/>
        <v>0.7003243429255517</v>
      </c>
      <c r="C23">
        <f t="shared" si="0"/>
        <v>5.294610394724223</v>
      </c>
      <c r="D23">
        <f t="shared" si="2"/>
        <v>1.4128116009441278</v>
      </c>
    </row>
    <row r="24" spans="1:4" ht="12.75">
      <c r="A24">
        <v>1.3</v>
      </c>
      <c r="B24">
        <f t="shared" si="1"/>
        <v>0.7198967946178815</v>
      </c>
      <c r="C24">
        <f t="shared" si="0"/>
        <v>5.2943092800828015</v>
      </c>
      <c r="D24">
        <f t="shared" si="2"/>
        <v>1.4537974549016588</v>
      </c>
    </row>
    <row r="25" spans="1:4" ht="12.75">
      <c r="A25">
        <v>1.4</v>
      </c>
      <c r="B25">
        <f t="shared" si="1"/>
        <v>0.7402985053296557</v>
      </c>
      <c r="C25">
        <f t="shared" si="0"/>
        <v>5.293995407610312</v>
      </c>
      <c r="D25">
        <f t="shared" si="2"/>
        <v>1.4959279690531369</v>
      </c>
    </row>
    <row r="26" spans="1:4" ht="12.75">
      <c r="A26">
        <v>1.5</v>
      </c>
      <c r="B26">
        <f t="shared" si="1"/>
        <v>0.7615671164993045</v>
      </c>
      <c r="C26">
        <f t="shared" si="0"/>
        <v>5.293668198207704</v>
      </c>
      <c r="D26">
        <f t="shared" si="2"/>
        <v>1.539231839614251</v>
      </c>
    </row>
    <row r="27" spans="1:4" ht="12.75">
      <c r="A27">
        <v>1.6</v>
      </c>
      <c r="B27">
        <f t="shared" si="1"/>
        <v>0.7837419791796697</v>
      </c>
      <c r="C27">
        <f t="shared" si="0"/>
        <v>5.293327046474159</v>
      </c>
      <c r="D27">
        <f t="shared" si="2"/>
        <v>1.583738228652967</v>
      </c>
    </row>
    <row r="28" spans="1:4" ht="12.75">
      <c r="A28">
        <v>1.7</v>
      </c>
      <c r="B28">
        <f t="shared" si="1"/>
        <v>0.8068642213214808</v>
      </c>
      <c r="C28">
        <f t="shared" si="0"/>
        <v>5.292971319671977</v>
      </c>
      <c r="D28">
        <f t="shared" si="2"/>
        <v>1.6294767499628982</v>
      </c>
    </row>
    <row r="29" spans="1:4" ht="12.75">
      <c r="A29">
        <v>1.8</v>
      </c>
      <c r="B29">
        <f t="shared" si="1"/>
        <v>0.8309768161872649</v>
      </c>
      <c r="C29">
        <f t="shared" si="0"/>
        <v>5.2926003566740425</v>
      </c>
      <c r="D29">
        <f t="shared" si="2"/>
        <v>1.6764774525680883</v>
      </c>
    </row>
    <row r="30" spans="1:4" ht="12.75">
      <c r="A30">
        <v>1.9</v>
      </c>
      <c r="B30">
        <f t="shared" si="1"/>
        <v>0.8561246517049839</v>
      </c>
      <c r="C30">
        <f t="shared" si="0"/>
        <v>5.292213466896847</v>
      </c>
      <c r="D30">
        <f t="shared" si="2"/>
        <v>1.724770801667314</v>
      </c>
    </row>
    <row r="31" spans="1:4" ht="12.75">
      <c r="A31">
        <v>2</v>
      </c>
      <c r="B31">
        <f t="shared" si="1"/>
        <v>0.8823546005374175</v>
      </c>
      <c r="C31">
        <f t="shared" si="0"/>
        <v>5.291809929222501</v>
      </c>
      <c r="D31">
        <f t="shared" si="2"/>
        <v>1.774387656815032</v>
      </c>
    </row>
    <row r="32" spans="1:4" ht="12.75">
      <c r="A32">
        <v>2.1</v>
      </c>
      <c r="B32">
        <f t="shared" si="1"/>
        <v>0.9097155906064998</v>
      </c>
      <c r="C32">
        <f t="shared" si="0"/>
        <v>5.291388990913746</v>
      </c>
      <c r="D32">
        <f t="shared" si="2"/>
        <v>1.8253592471249573</v>
      </c>
    </row>
    <row r="33" spans="1:4" ht="12.75">
      <c r="A33">
        <v>2.2</v>
      </c>
      <c r="B33">
        <f t="shared" si="1"/>
        <v>0.9382586757713356</v>
      </c>
      <c r="C33">
        <f t="shared" si="0"/>
        <v>5.290949866526595</v>
      </c>
      <c r="D33">
        <f t="shared" si="2"/>
        <v>1.8777171432709883</v>
      </c>
    </row>
    <row r="34" spans="1:4" ht="12.75">
      <c r="A34">
        <v>2.3</v>
      </c>
      <c r="B34">
        <f t="shared" si="1"/>
        <v>0.9680371063141049</v>
      </c>
      <c r="C34">
        <f t="shared" si="0"/>
        <v>5.290491736825937</v>
      </c>
      <c r="D34">
        <f t="shared" si="2"/>
        <v>1.9314932260489288</v>
      </c>
    </row>
    <row r="35" spans="1:4" ht="12.75">
      <c r="A35">
        <v>2.4</v>
      </c>
      <c r="B35">
        <f t="shared" si="1"/>
        <v>0.9991063988394095</v>
      </c>
      <c r="C35">
        <f t="shared" si="0"/>
        <v>5.290013747710162</v>
      </c>
      <c r="D35">
        <f t="shared" si="2"/>
        <v>1.9867196512512602</v>
      </c>
    </row>
    <row r="36" spans="1:4" ht="12.75">
      <c r="A36">
        <v>2.5</v>
      </c>
      <c r="B36">
        <f t="shared" si="1"/>
        <v>1.0315244051394739</v>
      </c>
      <c r="C36">
        <f t="shared" si="0"/>
        <v>5.2895150091517005</v>
      </c>
      <c r="D36">
        <f t="shared" si="2"/>
        <v>2.043428810596242</v>
      </c>
    </row>
    <row r="37" spans="1:4" ht="12.75">
      <c r="A37">
        <v>2.6</v>
      </c>
      <c r="B37">
        <f t="shared" si="1"/>
        <v>1.0653513795198633</v>
      </c>
      <c r="C37">
        <f t="shared" si="0"/>
        <v>5.288994594161233</v>
      </c>
      <c r="D37">
        <f t="shared" si="2"/>
        <v>2.101653288441991</v>
      </c>
    </row>
    <row r="38" spans="1:4" ht="12.75">
      <c r="A38">
        <v>2.7</v>
      </c>
      <c r="B38">
        <f t="shared" si="1"/>
        <v>1.100650044017791</v>
      </c>
      <c r="C38">
        <f t="shared" si="0"/>
        <v>5.288451537784342</v>
      </c>
      <c r="D38">
        <f t="shared" si="2"/>
        <v>2.161425814006091</v>
      </c>
    </row>
    <row r="39" spans="1:4" ht="12.75">
      <c r="A39">
        <v>2.8</v>
      </c>
      <c r="B39">
        <f t="shared" si="1"/>
        <v>1.1374856508775042</v>
      </c>
      <c r="C39">
        <f t="shared" si="0"/>
        <v>5.287884836140346</v>
      </c>
      <c r="D39">
        <f t="shared" si="2"/>
        <v>2.2227792088019087</v>
      </c>
    </row>
    <row r="40" spans="1:4" ht="12.75">
      <c r="A40">
        <v>2.9</v>
      </c>
      <c r="B40">
        <f t="shared" si="1"/>
        <v>1.17592604157454</v>
      </c>
      <c r="C40">
        <f t="shared" si="0"/>
        <v>5.287293445514238</v>
      </c>
      <c r="D40">
        <f t="shared" si="2"/>
        <v>2.2857463289943403</v>
      </c>
    </row>
    <row r="41" spans="1:4" ht="12.75">
      <c r="A41">
        <v>3</v>
      </c>
      <c r="B41">
        <f t="shared" si="1"/>
        <v>1.216041701602792</v>
      </c>
      <c r="C41">
        <f t="shared" si="0"/>
        <v>5.286676281513803</v>
      </c>
      <c r="D41">
        <f t="shared" si="2"/>
        <v>2.3503600023704685</v>
      </c>
    </row>
    <row r="42" spans="1:4" ht="12.75">
      <c r="A42">
        <v>3.1</v>
      </c>
      <c r="B42">
        <f t="shared" si="1"/>
        <v>1.2579058101552536</v>
      </c>
      <c r="C42">
        <f t="shared" si="0"/>
        <v>5.286032218305304</v>
      </c>
      <c r="D42">
        <f t="shared" si="2"/>
        <v>2.416652959614846</v>
      </c>
    </row>
    <row r="43" spans="1:4" ht="12.75">
      <c r="A43">
        <v>3.2</v>
      </c>
      <c r="B43">
        <f t="shared" si="1"/>
        <v>1.3015942837411605</v>
      </c>
      <c r="C43">
        <f t="shared" si="0"/>
        <v>5.285360087942444</v>
      </c>
      <c r="D43">
        <f t="shared" si="2"/>
        <v>2.484657759575132</v>
      </c>
    </row>
    <row r="44" spans="1:4" ht="12.75">
      <c r="A44">
        <v>3.3</v>
      </c>
      <c r="B44">
        <f t="shared" si="1"/>
        <v>1.3471858126891287</v>
      </c>
      <c r="C44">
        <f t="shared" si="0"/>
        <v>5.2846586798047825</v>
      </c>
      <c r="D44">
        <f t="shared" si="2"/>
        <v>2.5544067082020177</v>
      </c>
    </row>
    <row r="45" spans="1:4" ht="12.75">
      <c r="A45">
        <v>3.4</v>
      </c>
      <c r="B45">
        <f t="shared" si="1"/>
        <v>1.394761889388128</v>
      </c>
      <c r="C45">
        <f t="shared" si="0"/>
        <v>5.28392674016326</v>
      </c>
      <c r="D45">
        <f t="shared" si="2"/>
        <v>2.6259317708480903</v>
      </c>
    </row>
    <row r="46" spans="1:4" ht="12.75">
      <c r="A46">
        <v>3.5</v>
      </c>
      <c r="B46">
        <f t="shared" si="1"/>
        <v>1.444406827016085</v>
      </c>
      <c r="C46">
        <f t="shared" si="0"/>
        <v>5.28316297189206</v>
      </c>
      <c r="D46">
        <f t="shared" si="2"/>
        <v>2.699264477614035</v>
      </c>
    </row>
    <row r="47" spans="1:4" ht="12.75">
      <c r="A47">
        <v>3.6</v>
      </c>
      <c r="B47">
        <f t="shared" si="1"/>
        <v>1.4962077674002072</v>
      </c>
      <c r="C47">
        <f t="shared" si="0"/>
        <v>5.282366034347689</v>
      </c>
      <c r="D47">
        <f t="shared" si="2"/>
        <v>2.7744358214377707</v>
      </c>
    </row>
    <row r="48" spans="1:4" ht="12.75">
      <c r="A48">
        <v>3.7</v>
      </c>
      <c r="B48">
        <f t="shared" si="1"/>
        <v>1.550254676544455</v>
      </c>
      <c r="C48">
        <f t="shared" si="0"/>
        <v>5.281534543437778</v>
      </c>
      <c r="D48">
        <f t="shared" si="2"/>
        <v>2.8514761486333113</v>
      </c>
    </row>
    <row r="49" spans="1:4" ht="12.75">
      <c r="A49">
        <v>3.8</v>
      </c>
      <c r="B49">
        <f t="shared" si="1"/>
        <v>1.6066403262489322</v>
      </c>
      <c r="C49">
        <f t="shared" si="0"/>
        <v>5.280667071903863</v>
      </c>
      <c r="D49">
        <f t="shared" si="2"/>
        <v>2.9304150416019024</v>
      </c>
    </row>
    <row r="50" spans="1:4" ht="12.75">
      <c r="A50">
        <v>3.9</v>
      </c>
      <c r="B50">
        <f t="shared" si="1"/>
        <v>1.6654602601345239</v>
      </c>
      <c r="C50">
        <f t="shared" si="0"/>
        <v>5.2797621498440845</v>
      </c>
      <c r="D50">
        <f t="shared" si="2"/>
        <v>3.011281193458897</v>
      </c>
    </row>
    <row r="51" spans="1:4" ht="12.75">
      <c r="A51">
        <v>4</v>
      </c>
      <c r="B51">
        <f t="shared" si="1"/>
        <v>1.7268127422752777</v>
      </c>
      <c r="C51">
        <f t="shared" si="0"/>
        <v>5.278818265503458</v>
      </c>
      <c r="D51">
        <f t="shared" si="2"/>
        <v>3.0941022743465623</v>
      </c>
    </row>
    <row r="52" spans="1:4" ht="12.75">
      <c r="A52">
        <v>4.1</v>
      </c>
      <c r="B52">
        <f t="shared" si="1"/>
        <v>1.7907986865325747</v>
      </c>
      <c r="C52">
        <f t="shared" si="0"/>
        <v>5.277833866361037</v>
      </c>
      <c r="D52">
        <f t="shared" si="2"/>
        <v>3.1789047892361935</v>
      </c>
    </row>
    <row r="53" spans="1:4" ht="12.75">
      <c r="A53">
        <v>4.2</v>
      </c>
      <c r="B53">
        <f t="shared" si="1"/>
        <v>1.8575215645811345</v>
      </c>
      <c r="C53">
        <f t="shared" si="0"/>
        <v>5.276807360544906</v>
      </c>
      <c r="D53">
        <f t="shared" si="2"/>
        <v>3.2657139270633055</v>
      </c>
    </row>
    <row r="54" spans="1:4" ht="12.75">
      <c r="A54">
        <v>4.3</v>
      </c>
      <c r="B54">
        <f t="shared" si="1"/>
        <v>1.9270872905197043</v>
      </c>
      <c r="C54">
        <f t="shared" si="0"/>
        <v>5.27573711860739</v>
      </c>
      <c r="D54">
        <f t="shared" si="2"/>
        <v>3.3545534010879305</v>
      </c>
    </row>
    <row r="55" spans="1:4" ht="12.75">
      <c r="A55">
        <v>4.4</v>
      </c>
      <c r="B55">
        <f t="shared" si="1"/>
        <v>1.999604079871716</v>
      </c>
      <c r="C55">
        <f t="shared" si="0"/>
        <v>5.274621475694281</v>
      </c>
      <c r="D55">
        <f t="shared" si="2"/>
        <v>3.4454452804289715</v>
      </c>
    </row>
    <row r="56" spans="1:4" ht="12.75">
      <c r="A56">
        <v>4.5</v>
      </c>
      <c r="B56">
        <f t="shared" si="1"/>
        <v>2.075182280706427</v>
      </c>
      <c r="C56">
        <f t="shared" si="0"/>
        <v>5.273458734142978</v>
      </c>
      <c r="D56">
        <f t="shared" si="2"/>
        <v>3.5384098127878056</v>
      </c>
    </row>
    <row r="57" spans="1:4" ht="12.75">
      <c r="A57">
        <v>4.6</v>
      </c>
      <c r="B57">
        <f t="shared" si="1"/>
        <v>2.153934174552657</v>
      </c>
      <c r="C57">
        <f t="shared" si="0"/>
        <v>5.272247166545344</v>
      </c>
      <c r="D57">
        <f t="shared" si="2"/>
        <v>3.6334652384526356</v>
      </c>
    </row>
    <row r="58" spans="1:4" ht="12.75">
      <c r="A58">
        <v>4.7</v>
      </c>
      <c r="B58">
        <f t="shared" si="1"/>
        <v>2.2359737447392805</v>
      </c>
      <c r="C58">
        <f t="shared" si="0"/>
        <v>5.270985019311704</v>
      </c>
      <c r="D58">
        <f t="shared" si="2"/>
        <v>3.730627595762114</v>
      </c>
    </row>
    <row r="59" spans="1:4" ht="12.75">
      <c r="A59">
        <v>4.8</v>
      </c>
      <c r="B59">
        <f t="shared" si="1"/>
        <v>2.3214164097834535</v>
      </c>
      <c r="C59">
        <f t="shared" si="0"/>
        <v>5.269670516772562</v>
      </c>
      <c r="D59">
        <f t="shared" si="2"/>
        <v>3.829910518305073</v>
      </c>
    </row>
    <row r="60" spans="1:4" ht="12.75">
      <c r="A60">
        <v>4.9</v>
      </c>
      <c r="B60">
        <f t="shared" si="1"/>
        <v>2.4103787194641826</v>
      </c>
      <c r="C60">
        <f t="shared" si="0"/>
        <v>5.268301865854397</v>
      </c>
      <c r="D60">
        <f t="shared" si="2"/>
        <v>3.931325024243335</v>
      </c>
    </row>
    <row r="61" spans="1:4" ht="12.75">
      <c r="A61">
        <v>5</v>
      </c>
      <c r="B61">
        <f t="shared" si="1"/>
        <v>2.5029780112703643</v>
      </c>
      <c r="C61">
        <f t="shared" si="0"/>
        <v>5.266877261365071</v>
      </c>
      <c r="D61">
        <f t="shared" si="2"/>
        <v>4.034879298266873</v>
      </c>
    </row>
    <row r="62" spans="1:4" ht="12.75">
      <c r="A62">
        <v>5.1</v>
      </c>
      <c r="B62">
        <f t="shared" si="1"/>
        <v>2.5993320250045553</v>
      </c>
      <c r="C62">
        <f t="shared" si="0"/>
        <v>5.265394891923007</v>
      </c>
      <c r="D62">
        <f t="shared" si="2"/>
        <v>4.140578466825319</v>
      </c>
    </row>
    <row r="63" spans="1:4" ht="12.75">
      <c r="A63">
        <v>5.2</v>
      </c>
      <c r="B63">
        <f t="shared" si="1"/>
        <v>2.699558473462283</v>
      </c>
      <c r="C63">
        <f t="shared" si="0"/>
        <v>5.263852946562119</v>
      </c>
      <c r="D63">
        <f t="shared" si="2"/>
        <v>4.248424367426948</v>
      </c>
    </row>
    <row r="64" spans="1:4" ht="12.75">
      <c r="A64">
        <v>5.3</v>
      </c>
      <c r="B64">
        <f t="shared" si="1"/>
        <v>2.803774567297783</v>
      </c>
      <c r="C64">
        <f t="shared" si="0"/>
        <v>5.262249622041573</v>
      </c>
      <c r="D64">
        <f t="shared" si="2"/>
        <v>4.358415312955603</v>
      </c>
    </row>
    <row r="65" spans="1:4" ht="12.75">
      <c r="A65">
        <v>5.4</v>
      </c>
      <c r="B65">
        <f t="shared" si="1"/>
        <v>2.9120964924368438</v>
      </c>
      <c r="C65">
        <f t="shared" si="0"/>
        <v>5.260583130885587</v>
      </c>
      <c r="D65">
        <f t="shared" si="2"/>
        <v>4.47054585212707</v>
      </c>
    </row>
    <row r="66" spans="1:4" ht="12.75">
      <c r="A66">
        <v>5.5</v>
      </c>
      <c r="B66">
        <f t="shared" si="1"/>
        <v>3.0246388387118315</v>
      </c>
      <c r="C66">
        <f t="shared" si="0"/>
        <v>5.258851710173665</v>
      </c>
      <c r="D66">
        <f t="shared" si="2"/>
        <v>4.584806527388298</v>
      </c>
    </row>
    <row r="67" spans="1:4" ht="12.75">
      <c r="A67">
        <v>5.6</v>
      </c>
      <c r="B67">
        <f t="shared" si="1"/>
        <v>3.1415139787790585</v>
      </c>
      <c r="C67">
        <f t="shared" si="0"/>
        <v>5.257053631095707</v>
      </c>
      <c r="D67">
        <f t="shared" si="2"/>
        <v>4.701183631754371</v>
      </c>
    </row>
    <row r="68" spans="1:4" ht="12.75">
      <c r="A68">
        <v>5.7</v>
      </c>
      <c r="B68">
        <f t="shared" si="1"/>
        <v>3.2628313968395037</v>
      </c>
      <c r="C68">
        <f t="shared" si="0"/>
        <v>5.255187209279393</v>
      </c>
      <c r="D68">
        <f t="shared" si="2"/>
        <v>4.81965896627765</v>
      </c>
    </row>
    <row r="69" spans="1:4" ht="12.75">
      <c r="A69">
        <v>5.8</v>
      </c>
      <c r="B69">
        <f t="shared" si="1"/>
        <v>3.3886969672252274</v>
      </c>
      <c r="C69">
        <f t="shared" si="0"/>
        <v>5.253250815888842</v>
      </c>
      <c r="D69">
        <f t="shared" si="2"/>
        <v>4.94020960004883</v>
      </c>
    </row>
    <row r="70" spans="1:4" ht="12.75">
      <c r="A70">
        <v>5.9</v>
      </c>
      <c r="B70">
        <f t="shared" si="1"/>
        <v>3.519212183539194</v>
      </c>
      <c r="C70">
        <f t="shared" si="0"/>
        <v>5.251242889484013</v>
      </c>
      <c r="D70">
        <f t="shared" si="2"/>
        <v>5.062807634838187</v>
      </c>
    </row>
    <row r="71" spans="1:4" ht="12.75">
      <c r="A71">
        <v>6</v>
      </c>
      <c r="B71">
        <f t="shared" si="1"/>
        <v>3.6544733397478355</v>
      </c>
      <c r="C71">
        <f t="shared" si="0"/>
        <v>5.249161948619265</v>
      </c>
      <c r="D71">
        <f t="shared" si="2"/>
        <v>5.187419976693801</v>
      </c>
    </row>
    <row r="72" spans="1:4" ht="12.75">
      <c r="A72">
        <v>6.1</v>
      </c>
      <c r="B72">
        <f t="shared" si="1"/>
        <v>3.794570665423948</v>
      </c>
      <c r="C72">
        <f t="shared" si="0"/>
        <v>5.247006605147324</v>
      </c>
      <c r="D72">
        <f t="shared" si="2"/>
        <v>5.314008117018244</v>
      </c>
    </row>
    <row r="73" spans="1:4" ht="12.75">
      <c r="A73">
        <v>6.2</v>
      </c>
      <c r="B73">
        <f t="shared" si="1"/>
        <v>3.9395874182211017</v>
      </c>
      <c r="C73">
        <f t="shared" si="0"/>
        <v>5.244775578181215</v>
      </c>
      <c r="D73">
        <f t="shared" si="2"/>
        <v>5.442527925841807</v>
      </c>
    </row>
    <row r="74" spans="1:4" ht="12.75">
      <c r="A74">
        <v>6.3</v>
      </c>
      <c r="B74">
        <f t="shared" si="1"/>
        <v>4.089598937625269</v>
      </c>
      <c r="C74">
        <f t="shared" si="0"/>
        <v>5.242467708651919</v>
      </c>
      <c r="D74">
        <f t="shared" si="2"/>
        <v>5.572929460193697</v>
      </c>
    </row>
    <row r="75" spans="1:4" ht="12.75">
      <c r="A75">
        <v>6.4</v>
      </c>
      <c r="B75">
        <f t="shared" si="1"/>
        <v>4.244671665068184</v>
      </c>
      <c r="C75">
        <f t="shared" si="0"/>
        <v>5.240081974383567</v>
      </c>
      <c r="D75">
        <f t="shared" si="2"/>
        <v>5.705156790637543</v>
      </c>
    </row>
    <row r="76" spans="1:4" ht="12.75">
      <c r="A76">
        <v>6.50000000000001</v>
      </c>
      <c r="B76">
        <f t="shared" si="1"/>
        <v>4.404862136589852</v>
      </c>
      <c r="C76">
        <f aca="true" t="shared" si="3" ref="C76:C139">((-(20.89+B76))+365.74)/65</f>
        <v>5.237617505590925</v>
      </c>
      <c r="D76">
        <f t="shared" si="2"/>
        <v>5.8391478491776425</v>
      </c>
    </row>
    <row r="77" spans="1:4" ht="12.75">
      <c r="A77">
        <v>6.6</v>
      </c>
      <c r="B77">
        <f t="shared" si="1"/>
        <v>4.570215955390796</v>
      </c>
      <c r="C77">
        <f t="shared" si="3"/>
        <v>5.235073600686295</v>
      </c>
      <c r="D77">
        <f t="shared" si="2"/>
        <v>5.974834301851616</v>
      </c>
    </row>
    <row r="78" spans="1:4" ht="12.75">
      <c r="A78">
        <v>6.7</v>
      </c>
      <c r="B78">
        <f aca="true" t="shared" si="4" ref="B78:B141">0.5*0.9697*0.25*0.7*POWER(D77+1.5,2)</f>
        <v>4.7407667528008695</v>
      </c>
      <c r="C78">
        <f t="shared" si="3"/>
        <v>5.232449742264603</v>
      </c>
      <c r="D78">
        <f aca="true" t="shared" si="5" ref="D78:D141">SQRT(2*POWER(D77,2)*C78*0.1)</f>
        <v>6.112141449396484</v>
      </c>
    </row>
    <row r="79" spans="1:4" ht="12.75">
      <c r="A79">
        <v>6.80000000000001</v>
      </c>
      <c r="B79">
        <f t="shared" si="4"/>
        <v>4.91653514738905</v>
      </c>
      <c r="C79">
        <f t="shared" si="3"/>
        <v>5.229745613117092</v>
      </c>
      <c r="D79">
        <f t="shared" si="5"/>
        <v>6.250988159401962</v>
      </c>
    </row>
    <row r="80" spans="1:4" ht="12.75">
      <c r="A80">
        <v>6.90000000000001</v>
      </c>
      <c r="B80">
        <f t="shared" si="4"/>
        <v>5.097527713122213</v>
      </c>
      <c r="C80">
        <f t="shared" si="3"/>
        <v>5.226961112105812</v>
      </c>
      <c r="D80">
        <f t="shared" si="5"/>
        <v>6.391286833340048</v>
      </c>
    </row>
    <row r="81" spans="1:4" ht="12.75">
      <c r="A81">
        <v>7.00000000000001</v>
      </c>
      <c r="B81">
        <f t="shared" si="4"/>
        <v>5.283735968621145</v>
      </c>
      <c r="C81">
        <f t="shared" si="3"/>
        <v>5.224096369713521</v>
      </c>
      <c r="D81">
        <f t="shared" si="5"/>
        <v>6.53294341177709</v>
      </c>
    </row>
    <row r="82" spans="1:4" ht="12.75">
      <c r="A82">
        <v>7.1</v>
      </c>
      <c r="B82">
        <f t="shared" si="4"/>
        <v>5.475135400625758</v>
      </c>
      <c r="C82">
        <f t="shared" si="3"/>
        <v>5.221151763067296</v>
      </c>
      <c r="D82">
        <f t="shared" si="5"/>
        <v>6.675857420927512</v>
      </c>
    </row>
    <row r="83" spans="1:4" ht="12.75">
      <c r="A83">
        <v>7.20000000000001</v>
      </c>
      <c r="B83">
        <f t="shared" si="4"/>
        <v>5.671684535732705</v>
      </c>
      <c r="C83">
        <f t="shared" si="3"/>
        <v>5.218127930219497</v>
      </c>
      <c r="D83">
        <f t="shared" si="5"/>
        <v>6.819922063491627</v>
      </c>
    </row>
    <row r="84" spans="1:4" ht="12.75">
      <c r="A84">
        <v>7.30000000000001</v>
      </c>
      <c r="B84">
        <f t="shared" si="4"/>
        <v>5.873324075268543</v>
      </c>
      <c r="C84">
        <f t="shared" si="3"/>
        <v>5.215025783457407</v>
      </c>
      <c r="D84">
        <f t="shared" si="5"/>
        <v>6.965024356429434</v>
      </c>
    </row>
    <row r="85" spans="1:4" ht="12.75">
      <c r="A85">
        <v>7.40000000000001</v>
      </c>
      <c r="B85">
        <f t="shared" si="4"/>
        <v>6.079976108770269</v>
      </c>
      <c r="C85">
        <f t="shared" si="3"/>
        <v>5.211846521403535</v>
      </c>
      <c r="D85">
        <f t="shared" si="5"/>
        <v>7.111045317954827</v>
      </c>
    </row>
    <row r="86" spans="1:4" ht="12.75">
      <c r="A86">
        <v>7.50000000000001</v>
      </c>
      <c r="B86">
        <f t="shared" si="4"/>
        <v>6.291543421922081</v>
      </c>
      <c r="C86">
        <f t="shared" si="3"/>
        <v>5.208591639662737</v>
      </c>
      <c r="D86">
        <f t="shared" si="5"/>
        <v>7.25786020558914</v>
      </c>
    </row>
    <row r="87" spans="1:4" ht="12.75">
      <c r="A87">
        <v>7.60000000000001</v>
      </c>
      <c r="B87">
        <f t="shared" si="4"/>
        <v>6.5079089149032345</v>
      </c>
      <c r="C87">
        <f t="shared" si="3"/>
        <v>5.20526293977072</v>
      </c>
      <c r="D87">
        <f t="shared" si="5"/>
        <v>7.405338806590008</v>
      </c>
    </row>
    <row r="88" spans="1:4" ht="12.75">
      <c r="A88">
        <v>7.70000000000001</v>
      </c>
      <c r="B88">
        <f t="shared" si="4"/>
        <v>6.7289351469003265</v>
      </c>
      <c r="C88">
        <f t="shared" si="3"/>
        <v>5.201862536201534</v>
      </c>
      <c r="D88">
        <f t="shared" si="5"/>
        <v>7.5533457814741265</v>
      </c>
    </row>
    <row r="89" spans="1:4" ht="12.75">
      <c r="A89">
        <v>7.80000000000001</v>
      </c>
      <c r="B89">
        <f t="shared" si="4"/>
        <v>6.954464021996367</v>
      </c>
      <c r="C89">
        <f t="shared" si="3"/>
        <v>5.198392861200056</v>
      </c>
      <c r="D89">
        <f t="shared" si="5"/>
        <v>7.701741060686098</v>
      </c>
    </row>
    <row r="90" spans="1:4" ht="12.75">
      <c r="A90">
        <v>7.90000000000001</v>
      </c>
      <c r="B90">
        <f t="shared" si="4"/>
        <v>7.184316630742531</v>
      </c>
      <c r="C90">
        <f t="shared" si="3"/>
        <v>5.194856667219345</v>
      </c>
      <c r="D90">
        <f t="shared" si="5"/>
        <v>7.850380293737973</v>
      </c>
    </row>
    <row r="91" spans="1:4" ht="12.75">
      <c r="A91">
        <v>8.00000000000001</v>
      </c>
      <c r="B91">
        <f t="shared" si="4"/>
        <v>7.418293260429317</v>
      </c>
      <c r="C91">
        <f t="shared" si="3"/>
        <v>5.191257026762626</v>
      </c>
      <c r="D91">
        <f t="shared" si="5"/>
        <v>7.999115349366162</v>
      </c>
    </row>
    <row r="92" spans="1:4" ht="12.75">
      <c r="A92">
        <v>8.10000000000001</v>
      </c>
      <c r="B92">
        <f t="shared" si="4"/>
        <v>7.656173585394315</v>
      </c>
      <c r="C92">
        <f t="shared" si="3"/>
        <v>5.187597329455473</v>
      </c>
      <c r="D92">
        <f t="shared" si="5"/>
        <v>8.147794864437241</v>
      </c>
    </row>
    <row r="93" spans="1:4" ht="12.75">
      <c r="A93">
        <v>8.20000000000001</v>
      </c>
      <c r="B93">
        <f t="shared" si="4"/>
        <v>7.897717046638114</v>
      </c>
      <c r="C93">
        <f t="shared" si="3"/>
        <v>5.183881276205567</v>
      </c>
      <c r="D93">
        <f t="shared" si="5"/>
        <v>8.296264838497537</v>
      </c>
    </row>
    <row r="94" spans="1:4" ht="12.75">
      <c r="A94">
        <v>8.30000000000001</v>
      </c>
      <c r="B94">
        <f t="shared" si="4"/>
        <v>8.14266342758469</v>
      </c>
      <c r="C94">
        <f t="shared" si="3"/>
        <v>5.180112870344852</v>
      </c>
      <c r="D94">
        <f t="shared" si="5"/>
        <v>8.444369270021246</v>
      </c>
    </row>
    <row r="95" spans="1:4" ht="12.75">
      <c r="A95">
        <v>8.40000000000001</v>
      </c>
      <c r="B95">
        <f t="shared" si="4"/>
        <v>8.39073363004914</v>
      </c>
      <c r="C95">
        <f t="shared" si="3"/>
        <v>5.176296405691551</v>
      </c>
      <c r="D95">
        <f t="shared" si="5"/>
        <v>8.591950829587745</v>
      </c>
    </row>
    <row r="96" spans="1:4" ht="12.75">
      <c r="A96">
        <v>8.50000000000001</v>
      </c>
      <c r="B96">
        <f t="shared" si="4"/>
        <v>8.64163065140797</v>
      </c>
      <c r="C96">
        <f t="shared" si="3"/>
        <v>5.172436451516801</v>
      </c>
      <c r="D96">
        <f t="shared" si="5"/>
        <v>8.738851564431833</v>
      </c>
    </row>
    <row r="97" spans="1:4" ht="12.75">
      <c r="A97">
        <v>8.60000000000001</v>
      </c>
      <c r="B97">
        <f t="shared" si="4"/>
        <v>8.895040760664328</v>
      </c>
      <c r="C97">
        <f t="shared" si="3"/>
        <v>5.1685378344513175</v>
      </c>
      <c r="D97">
        <f t="shared" si="5"/>
        <v>8.884913628082323</v>
      </c>
    </row>
    <row r="98" spans="1:4" ht="12.75">
      <c r="A98">
        <v>8.70000000000001</v>
      </c>
      <c r="B98">
        <f t="shared" si="4"/>
        <v>9.150634867633809</v>
      </c>
      <c r="C98">
        <f t="shared" si="3"/>
        <v>5.164605617421018</v>
      </c>
      <c r="D98">
        <f t="shared" si="5"/>
        <v>9.02998002815624</v>
      </c>
    </row>
    <row r="99" spans="1:4" ht="12.75">
      <c r="A99">
        <v>8.80000000000001</v>
      </c>
      <c r="B99">
        <f t="shared" si="4"/>
        <v>9.408070075928142</v>
      </c>
      <c r="C99">
        <f t="shared" si="3"/>
        <v>5.160645075754952</v>
      </c>
      <c r="D99">
        <f t="shared" si="5"/>
        <v>9.17389538482842</v>
      </c>
    </row>
    <row r="100" spans="1:4" ht="12.75">
      <c r="A100">
        <v>8.90000000000001</v>
      </c>
      <c r="B100">
        <f t="shared" si="4"/>
        <v>9.666991406875926</v>
      </c>
      <c r="C100">
        <f t="shared" si="3"/>
        <v>5.156661670663448</v>
      </c>
      <c r="D100">
        <f t="shared" si="5"/>
        <v>9.316506692068442</v>
      </c>
    </row>
    <row r="101" spans="1:4" ht="12.75">
      <c r="A101">
        <v>9.00000000000001</v>
      </c>
      <c r="B101">
        <f t="shared" si="4"/>
        <v>9.92703367808851</v>
      </c>
      <c r="C101">
        <f t="shared" si="3"/>
        <v>5.152661020337099</v>
      </c>
      <c r="D101">
        <f t="shared" si="5"/>
        <v>9.457664073444937</v>
      </c>
    </row>
    <row r="102" spans="1:4" ht="12.75">
      <c r="A102">
        <v>9.10000000000001</v>
      </c>
      <c r="B102">
        <f t="shared" si="4"/>
        <v>10.187823517155197</v>
      </c>
      <c r="C102">
        <f t="shared" si="3"/>
        <v>5.148648868966843</v>
      </c>
      <c r="D102">
        <f t="shared" si="5"/>
        <v>9.597221524154358</v>
      </c>
    </row>
    <row r="103" spans="1:4" ht="12.75">
      <c r="A103">
        <v>9.20000000000001</v>
      </c>
      <c r="B103">
        <f t="shared" si="4"/>
        <v>10.448981488032787</v>
      </c>
      <c r="C103">
        <f t="shared" si="3"/>
        <v>5.144631054030265</v>
      </c>
      <c r="D103">
        <f t="shared" si="5"/>
        <v>9.735037630946664</v>
      </c>
    </row>
    <row r="104" spans="1:4" ht="12.75">
      <c r="A104">
        <v>9.30000000000001</v>
      </c>
      <c r="B104">
        <f t="shared" si="4"/>
        <v>10.71012430517342</v>
      </c>
      <c r="C104">
        <f t="shared" si="3"/>
        <v>5.140613472228101</v>
      </c>
      <c r="D104">
        <f t="shared" si="5"/>
        <v>9.870976261798381</v>
      </c>
    </row>
    <row r="105" spans="1:4" ht="12.75">
      <c r="A105">
        <v>9.40000000000001</v>
      </c>
      <c r="B105">
        <f t="shared" si="4"/>
        <v>10.970867108394103</v>
      </c>
      <c r="C105">
        <f t="shared" si="3"/>
        <v>5.136602044486244</v>
      </c>
      <c r="D105">
        <f t="shared" si="5"/>
        <v>10.004907217524416</v>
      </c>
    </row>
    <row r="106" spans="1:4" ht="12.75">
      <c r="A106">
        <v>9.50000000000001</v>
      </c>
      <c r="B106">
        <f t="shared" si="4"/>
        <v>11.230825770001678</v>
      </c>
      <c r="C106">
        <f t="shared" si="3"/>
        <v>5.132602680461513</v>
      </c>
      <c r="D106">
        <f t="shared" si="5"/>
        <v>10.136706838018307</v>
      </c>
    </row>
    <row r="107" spans="1:4" ht="12.75">
      <c r="A107">
        <v>9.60000000000001</v>
      </c>
      <c r="B107">
        <f t="shared" si="4"/>
        <v>11.489619204800832</v>
      </c>
      <c r="C107">
        <f t="shared" si="3"/>
        <v>5.128621243003064</v>
      </c>
      <c r="D107">
        <f t="shared" si="5"/>
        <v>10.26625855645654</v>
      </c>
    </row>
    <row r="108" spans="1:4" ht="12.75">
      <c r="A108">
        <v>9.70000000000001</v>
      </c>
      <c r="B108">
        <f t="shared" si="4"/>
        <v>11.746871653364742</v>
      </c>
      <c r="C108">
        <f t="shared" si="3"/>
        <v>5.124663513025158</v>
      </c>
      <c r="D108">
        <f t="shared" si="5"/>
        <v>10.393453395581284</v>
      </c>
    </row>
    <row r="109" spans="1:4" ht="12.75">
      <c r="A109">
        <v>9.80000000000001</v>
      </c>
      <c r="B109">
        <f t="shared" si="4"/>
        <v>12.002214909350418</v>
      </c>
      <c r="C109">
        <f t="shared" si="3"/>
        <v>5.120735155240763</v>
      </c>
      <c r="D109">
        <f t="shared" si="5"/>
        <v>10.51819040106858</v>
      </c>
    </row>
    <row r="110" spans="1:4" ht="12.75">
      <c r="A110">
        <v>9.90000000000001</v>
      </c>
      <c r="B110">
        <f t="shared" si="4"/>
        <v>12.255290462685545</v>
      </c>
      <c r="C110">
        <f t="shared" si="3"/>
        <v>5.116841685189454</v>
      </c>
      <c r="D110">
        <f t="shared" si="5"/>
        <v>10.640377007973326</v>
      </c>
    </row>
    <row r="111" spans="1:4" ht="12.75">
      <c r="A111">
        <v>10</v>
      </c>
      <c r="B111">
        <f t="shared" si="4"/>
        <v>12.505751532110098</v>
      </c>
      <c r="C111">
        <f t="shared" si="3"/>
        <v>5.1129884379675365</v>
      </c>
      <c r="D111">
        <f t="shared" si="5"/>
        <v>10.759929337293254</v>
      </c>
    </row>
    <row r="112" spans="1:4" ht="12.75">
      <c r="A112">
        <v>10.1</v>
      </c>
      <c r="B112">
        <f t="shared" si="4"/>
        <v>12.753264962773516</v>
      </c>
      <c r="C112">
        <f t="shared" si="3"/>
        <v>5.109180539034254</v>
      </c>
      <c r="D112">
        <f t="shared" si="5"/>
        <v>10.876772420784771</v>
      </c>
    </row>
    <row r="113" spans="1:4" ht="12.75">
      <c r="A113">
        <v>10.2</v>
      </c>
      <c r="B113">
        <f t="shared" si="4"/>
        <v>12.997512967298546</v>
      </c>
      <c r="C113">
        <f t="shared" si="3"/>
        <v>5.105422877426176</v>
      </c>
      <c r="D113">
        <f t="shared" si="5"/>
        <v>10.990840353266586</v>
      </c>
    </row>
    <row r="114" spans="1:4" ht="12.75">
      <c r="A114">
        <v>10.3</v>
      </c>
      <c r="B114">
        <f t="shared" si="4"/>
        <v>13.238194691841867</v>
      </c>
      <c r="C114">
        <f t="shared" si="3"/>
        <v>5.101720081663971</v>
      </c>
      <c r="D114">
        <f t="shared" si="5"/>
        <v>11.10207637273524</v>
      </c>
    </row>
    <row r="115" spans="1:4" ht="12.75">
      <c r="A115">
        <v>10.4</v>
      </c>
      <c r="B115">
        <f t="shared" si="4"/>
        <v>13.475027592114634</v>
      </c>
      <c r="C115">
        <f t="shared" si="3"/>
        <v>5.098076498582852</v>
      </c>
      <c r="D115">
        <f t="shared" si="5"/>
        <v>11.210432869664082</v>
      </c>
    </row>
    <row r="116" spans="1:4" ht="12.75">
      <c r="A116">
        <v>10.5</v>
      </c>
      <c r="B116">
        <f t="shared" si="4"/>
        <v>13.707748607970352</v>
      </c>
      <c r="C116">
        <f t="shared" si="3"/>
        <v>5.094496175261995</v>
      </c>
      <c r="D116">
        <f t="shared" si="5"/>
        <v>11.315871327840215</v>
      </c>
    </row>
    <row r="117" spans="1:4" ht="12.75">
      <c r="A117">
        <v>10.6</v>
      </c>
      <c r="B117">
        <f t="shared" si="4"/>
        <v>13.936115128918209</v>
      </c>
      <c r="C117">
        <f t="shared" si="3"/>
        <v>5.090982844170489</v>
      </c>
      <c r="D117">
        <f t="shared" si="5"/>
        <v>11.418362199991558</v>
      </c>
    </row>
    <row r="118" spans="1:4" ht="12.75">
      <c r="A118">
        <v>10.7</v>
      </c>
      <c r="B118">
        <f t="shared" si="4"/>
        <v>14.159905746672573</v>
      </c>
      <c r="C118">
        <f t="shared" si="3"/>
        <v>5.087539911589653</v>
      </c>
      <c r="D118">
        <f t="shared" si="5"/>
        <v>11.51788472225116</v>
      </c>
    </row>
    <row r="119" spans="1:4" ht="12.75">
      <c r="A119">
        <v>10.8</v>
      </c>
      <c r="B119">
        <f t="shared" si="4"/>
        <v>14.378920794505138</v>
      </c>
      <c r="C119">
        <f t="shared" si="3"/>
        <v>5.084170449315306</v>
      </c>
      <c r="D119">
        <f t="shared" si="5"/>
        <v>11.614426672184884</v>
      </c>
    </row>
    <row r="120" spans="1:4" ht="12.75">
      <c r="A120">
        <v>10.9</v>
      </c>
      <c r="B120">
        <f t="shared" si="4"/>
        <v>14.592982676635021</v>
      </c>
      <c r="C120">
        <f t="shared" si="3"/>
        <v>5.080877189590231</v>
      </c>
      <c r="D120">
        <f t="shared" si="5"/>
        <v>11.707984075662313</v>
      </c>
    </row>
    <row r="121" spans="1:4" ht="12.75">
      <c r="A121">
        <v>11</v>
      </c>
      <c r="B121">
        <f t="shared" si="4"/>
        <v>14.801935994095066</v>
      </c>
      <c r="C121">
        <f t="shared" si="3"/>
        <v>5.077662523167769</v>
      </c>
      <c r="D121">
        <f t="shared" si="5"/>
        <v>11.798560868274324</v>
      </c>
    </row>
    <row r="122" spans="1:4" ht="12.75">
      <c r="A122">
        <v>11.1</v>
      </c>
      <c r="B122">
        <f t="shared" si="4"/>
        <v>15.005647476385217</v>
      </c>
      <c r="C122">
        <f t="shared" si="3"/>
        <v>5.0745285003633045</v>
      </c>
      <c r="D122">
        <f t="shared" si="5"/>
        <v>11.88616851729304</v>
      </c>
    </row>
    <row r="123" spans="1:4" ht="12.75">
      <c r="A123">
        <v>11.2</v>
      </c>
      <c r="B123">
        <f t="shared" si="4"/>
        <v>15.204005730715751</v>
      </c>
      <c r="C123">
        <f t="shared" si="3"/>
        <v>5.071476834912065</v>
      </c>
      <c r="D123">
        <f t="shared" si="5"/>
        <v>11.970825610334003</v>
      </c>
    </row>
    <row r="124" spans="1:4" ht="12.75">
      <c r="A124">
        <v>11.3</v>
      </c>
      <c r="B124">
        <f t="shared" si="4"/>
        <v>15.396920822720706</v>
      </c>
      <c r="C124">
        <f t="shared" si="3"/>
        <v>5.068508910419681</v>
      </c>
      <c r="D124">
        <f t="shared" si="5"/>
        <v>12.05255741692225</v>
      </c>
    </row>
    <row r="125" spans="1:4" ht="12.75">
      <c r="A125">
        <v>11.4</v>
      </c>
      <c r="B125">
        <f t="shared" si="4"/>
        <v>15.584323704166295</v>
      </c>
      <c r="C125">
        <f t="shared" si="3"/>
        <v>5.065625789166672</v>
      </c>
      <c r="D125">
        <f t="shared" si="5"/>
        <v>12.131395429092809</v>
      </c>
    </row>
    <row r="126" spans="1:4" ht="12.75">
      <c r="A126">
        <v>11.5</v>
      </c>
      <c r="B126">
        <f t="shared" si="4"/>
        <v>15.766165504386523</v>
      </c>
      <c r="C126">
        <f t="shared" si="3"/>
        <v>5.062828223009438</v>
      </c>
      <c r="D126">
        <f t="shared" si="5"/>
        <v>12.207376886983207</v>
      </c>
    </row>
    <row r="127" spans="1:4" ht="12.75">
      <c r="A127">
        <v>11.6</v>
      </c>
      <c r="B127">
        <f t="shared" si="4"/>
        <v>15.942416702958448</v>
      </c>
      <c r="C127">
        <f t="shared" si="3"/>
        <v>5.060116666108332</v>
      </c>
      <c r="D127">
        <f t="shared" si="5"/>
        <v>12.280544295113803</v>
      </c>
    </row>
    <row r="128" spans="1:4" ht="12.75">
      <c r="A128">
        <v>11.7</v>
      </c>
      <c r="B128">
        <f t="shared" si="4"/>
        <v>16.113066201503678</v>
      </c>
      <c r="C128">
        <f t="shared" si="3"/>
        <v>5.057491289207636</v>
      </c>
      <c r="D128">
        <f t="shared" si="5"/>
        <v>12.350944934715374</v>
      </c>
    </row>
    <row r="129" spans="1:4" ht="12.75">
      <c r="A129">
        <v>11.8</v>
      </c>
      <c r="B129">
        <f t="shared" si="4"/>
        <v>16.278120312501827</v>
      </c>
      <c r="C129">
        <f t="shared" si="3"/>
        <v>5.05495199519228</v>
      </c>
      <c r="D129">
        <f t="shared" si="5"/>
        <v>12.418630377066725</v>
      </c>
    </row>
    <row r="130" spans="1:4" ht="12.75">
      <c r="A130">
        <v>11.9</v>
      </c>
      <c r="B130">
        <f t="shared" si="4"/>
        <v>16.437601682663914</v>
      </c>
      <c r="C130">
        <f t="shared" si="3"/>
        <v>5.052498435651325</v>
      </c>
      <c r="D130">
        <f t="shared" si="5"/>
        <v>12.48365600236294</v>
      </c>
    </row>
    <row r="131" spans="1:4" ht="12.75">
      <c r="A131">
        <v>12</v>
      </c>
      <c r="B131">
        <f t="shared" si="4"/>
        <v>16.59154816778294</v>
      </c>
      <c r="C131">
        <f t="shared" si="3"/>
        <v>5.050130028187955</v>
      </c>
      <c r="D131">
        <f t="shared" si="5"/>
        <v>12.546080528161136</v>
      </c>
    </row>
    <row r="132" spans="1:4" ht="12.75">
      <c r="A132">
        <v>12.1</v>
      </c>
      <c r="B132">
        <f t="shared" si="4"/>
        <v>16.740011675101638</v>
      </c>
      <c r="C132">
        <f t="shared" si="3"/>
        <v>5.0478459742292054</v>
      </c>
      <c r="D132">
        <f t="shared" si="5"/>
        <v>12.605965550958546</v>
      </c>
    </row>
    <row r="133" spans="1:4" ht="12.75">
      <c r="A133">
        <v>12.2</v>
      </c>
      <c r="B133">
        <f t="shared" si="4"/>
        <v>16.883056988161602</v>
      </c>
      <c r="C133">
        <f t="shared" si="3"/>
        <v>5.045645277105206</v>
      </c>
      <c r="D133">
        <f t="shared" si="5"/>
        <v>12.663375103959572</v>
      </c>
    </row>
    <row r="134" spans="1:4" ht="12.75">
      <c r="A134">
        <v>12.3</v>
      </c>
      <c r="B134">
        <f t="shared" si="4"/>
        <v>17.020760587871017</v>
      </c>
      <c r="C134">
        <f t="shared" si="3"/>
        <v>5.0435267601866</v>
      </c>
      <c r="D134">
        <f t="shared" si="5"/>
        <v>12.718375233594674</v>
      </c>
    </row>
    <row r="135" spans="1:4" ht="12.75">
      <c r="A135">
        <v>12.4</v>
      </c>
      <c r="B135">
        <f t="shared" si="4"/>
        <v>17.153209482195017</v>
      </c>
      <c r="C135">
        <f t="shared" si="3"/>
        <v>5.0414890848893075</v>
      </c>
      <c r="D135">
        <f t="shared" si="5"/>
        <v>12.771033596874119</v>
      </c>
    </row>
    <row r="136" spans="1:4" ht="12.75">
      <c r="A136">
        <v>12.5</v>
      </c>
      <c r="B136">
        <f t="shared" si="4"/>
        <v>17.28050005547597</v>
      </c>
      <c r="C136">
        <f t="shared" si="3"/>
        <v>5.039530768377293</v>
      </c>
      <c r="D136">
        <f t="shared" si="5"/>
        <v>12.821419081201135</v>
      </c>
    </row>
    <row r="137" spans="1:4" ht="12.75">
      <c r="A137">
        <v>12.6</v>
      </c>
      <c r="B137">
        <f t="shared" si="4"/>
        <v>17.402736946967785</v>
      </c>
      <c r="C137">
        <f t="shared" si="3"/>
        <v>5.03765020081588</v>
      </c>
      <c r="D137">
        <f t="shared" si="5"/>
        <v>12.869601447838253</v>
      </c>
    </row>
    <row r="138" spans="1:4" ht="12.75">
      <c r="A138">
        <v>12.7</v>
      </c>
      <c r="B138">
        <f t="shared" si="4"/>
        <v>17.520031966753123</v>
      </c>
      <c r="C138">
        <f t="shared" si="3"/>
        <v>5.035845662049952</v>
      </c>
      <c r="D138">
        <f t="shared" si="5"/>
        <v>12.91565099982215</v>
      </c>
    </row>
    <row r="139" spans="1:4" ht="12.75">
      <c r="A139">
        <v>12.8</v>
      </c>
      <c r="B139">
        <f t="shared" si="4"/>
        <v>17.63250305583275</v>
      </c>
      <c r="C139">
        <f t="shared" si="3"/>
        <v>5.0341153376025725</v>
      </c>
      <c r="D139">
        <f t="shared" si="5"/>
        <v>12.959638274759392</v>
      </c>
    </row>
    <row r="140" spans="1:4" ht="12.75">
      <c r="A140">
        <v>12.9</v>
      </c>
      <c r="B140">
        <f t="shared" si="4"/>
        <v>17.74027329585605</v>
      </c>
      <c r="C140">
        <f aca="true" t="shared" si="6" ref="C140:C203">((-(20.89+B140))+365.74)/65</f>
        <v>5.032457333909907</v>
      </c>
      <c r="D140">
        <f t="shared" si="5"/>
        <v>13.001633762610169</v>
      </c>
    </row>
    <row r="141" spans="1:4" ht="12.75">
      <c r="A141">
        <v>13</v>
      </c>
      <c r="B141">
        <f t="shared" si="4"/>
        <v>17.843469972719426</v>
      </c>
      <c r="C141">
        <f t="shared" si="6"/>
        <v>5.030869692727394</v>
      </c>
      <c r="D141">
        <f t="shared" si="5"/>
        <v>13.041707648280141</v>
      </c>
    </row>
    <row r="142" spans="1:4" ht="12.75">
      <c r="A142">
        <v>13.1</v>
      </c>
      <c r="B142">
        <f aca="true" t="shared" si="7" ref="B142:B205">0.5*0.9697*0.25*0.7*POWER(D141+1.5,2)</f>
        <v>17.94222369710831</v>
      </c>
      <c r="C142">
        <f t="shared" si="6"/>
        <v>5.029350404659873</v>
      </c>
      <c r="D142">
        <f aca="true" t="shared" si="8" ref="D142:D205">SQRT(2*POWER(D141,2)*C142*0.1)</f>
        <v>13.079929578591972</v>
      </c>
    </row>
    <row r="143" spans="1:4" ht="12.75">
      <c r="A143">
        <v>13.2</v>
      </c>
      <c r="B143">
        <f t="shared" si="7"/>
        <v>18.036667584008942</v>
      </c>
      <c r="C143">
        <f t="shared" si="6"/>
        <v>5.027897421784478</v>
      </c>
      <c r="D143">
        <f t="shared" si="8"/>
        <v>13.116368452996822</v>
      </c>
    </row>
    <row r="144" spans="1:4" ht="12.75">
      <c r="A144">
        <v>13.3</v>
      </c>
      <c r="B144">
        <f t="shared" si="7"/>
        <v>18.126936492273153</v>
      </c>
      <c r="C144">
        <f t="shared" si="6"/>
        <v>5.026508669349644</v>
      </c>
      <c r="D144">
        <f t="shared" si="8"/>
        <v>13.151092237210628</v>
      </c>
    </row>
    <row r="145" spans="1:4" ht="12.75">
      <c r="A145">
        <v>13.4</v>
      </c>
      <c r="B145">
        <f t="shared" si="7"/>
        <v>18.213166324485385</v>
      </c>
      <c r="C145">
        <f t="shared" si="6"/>
        <v>5.025182056546378</v>
      </c>
      <c r="D145">
        <f t="shared" si="8"/>
        <v>13.18416779881828</v>
      </c>
    </row>
    <row r="146" spans="1:4" ht="12.75">
      <c r="A146">
        <v>13.5</v>
      </c>
      <c r="B146">
        <f t="shared" si="7"/>
        <v>18.295493386655885</v>
      </c>
      <c r="C146">
        <f t="shared" si="6"/>
        <v>5.02391548635914</v>
      </c>
      <c r="D146">
        <f t="shared" si="8"/>
        <v>13.215660763778178</v>
      </c>
    </row>
    <row r="147" spans="1:4" ht="12.75">
      <c r="A147">
        <v>13.6</v>
      </c>
      <c r="B147">
        <f t="shared" si="7"/>
        <v>18.374053806644213</v>
      </c>
      <c r="C147">
        <f t="shared" si="6"/>
        <v>5.022706864513166</v>
      </c>
      <c r="D147">
        <f t="shared" si="8"/>
        <v>13.245635392677762</v>
      </c>
    </row>
    <row r="148" spans="1:4" ht="12.75">
      <c r="A148">
        <v>13.7</v>
      </c>
      <c r="B148">
        <f t="shared" si="7"/>
        <v>18.448983009698257</v>
      </c>
      <c r="C148">
        <f t="shared" si="6"/>
        <v>5.021554107543103</v>
      </c>
      <c r="D148">
        <f t="shared" si="8"/>
        <v>13.274154475534122</v>
      </c>
    </row>
    <row r="149" spans="1:4" ht="12.75">
      <c r="A149">
        <v>13.8</v>
      </c>
      <c r="B149">
        <f t="shared" si="7"/>
        <v>18.520415249069693</v>
      </c>
      <c r="C149">
        <f t="shared" si="6"/>
        <v>5.020455150014313</v>
      </c>
      <c r="D149">
        <f t="shared" si="8"/>
        <v>13.301279243900352</v>
      </c>
    </row>
    <row r="150" spans="1:4" ht="12.75">
      <c r="A150">
        <v>13.9</v>
      </c>
      <c r="B150">
        <f t="shared" si="7"/>
        <v>18.588483189330347</v>
      </c>
      <c r="C150">
        <f t="shared" si="6"/>
        <v>5.019407950933379</v>
      </c>
      <c r="D150">
        <f t="shared" si="8"/>
        <v>13.327069299024549</v>
      </c>
    </row>
    <row r="151" spans="1:4" ht="12.75">
      <c r="A151">
        <v>14</v>
      </c>
      <c r="B151">
        <f t="shared" si="7"/>
        <v>18.653317539756777</v>
      </c>
      <c r="C151">
        <f t="shared" si="6"/>
        <v>5.018410499388357</v>
      </c>
      <c r="D151">
        <f t="shared" si="8"/>
        <v>13.351582554811895</v>
      </c>
    </row>
    <row r="152" spans="1:4" ht="12.75">
      <c r="A152">
        <v>14.1</v>
      </c>
      <c r="B152">
        <f t="shared" si="7"/>
        <v>18.71504673496557</v>
      </c>
      <c r="C152">
        <f t="shared" si="6"/>
        <v>5.017460819462068</v>
      </c>
      <c r="D152">
        <f t="shared" si="8"/>
        <v>13.374875194358177</v>
      </c>
    </row>
    <row r="153" spans="1:4" ht="12.75">
      <c r="A153">
        <v>14.2</v>
      </c>
      <c r="B153">
        <f t="shared" si="7"/>
        <v>18.773796659860018</v>
      </c>
      <c r="C153">
        <f t="shared" si="6"/>
        <v>5.016556974463692</v>
      </c>
      <c r="D153">
        <f t="shared" si="8"/>
        <v>13.397001638853098</v>
      </c>
    </row>
    <row r="154" spans="1:4" ht="12.75">
      <c r="A154">
        <v>14.3</v>
      </c>
      <c r="B154">
        <f t="shared" si="7"/>
        <v>18.829690415882826</v>
      </c>
      <c r="C154">
        <f t="shared" si="6"/>
        <v>5.01569707052488</v>
      </c>
      <c r="D154">
        <f t="shared" si="8"/>
        <v>13.418014527691454</v>
      </c>
    </row>
    <row r="155" spans="1:4" ht="12.75">
      <c r="A155">
        <v>14.4</v>
      </c>
      <c r="B155">
        <f t="shared" si="7"/>
        <v>18.882848125551057</v>
      </c>
      <c r="C155">
        <f t="shared" si="6"/>
        <v>5.014879259606907</v>
      </c>
      <c r="D155">
        <f t="shared" si="8"/>
        <v>13.437964708677672</v>
      </c>
    </row>
    <row r="156" spans="1:4" ht="12.75">
      <c r="A156">
        <v>14.5</v>
      </c>
      <c r="B156">
        <f t="shared" si="7"/>
        <v>18.933386772271767</v>
      </c>
      <c r="C156">
        <f t="shared" si="6"/>
        <v>5.0141017419650495</v>
      </c>
      <c r="D156">
        <f t="shared" si="8"/>
        <v>13.456901237262404</v>
      </c>
    </row>
    <row r="157" spans="1:4" ht="12.75">
      <c r="A157">
        <v>14.6</v>
      </c>
      <c r="B157">
        <f t="shared" si="7"/>
        <v>18.981420072492377</v>
      </c>
      <c r="C157">
        <f t="shared" si="6"/>
        <v>5.013362768115503</v>
      </c>
      <c r="D157">
        <f t="shared" si="8"/>
        <v>13.474871383807349</v>
      </c>
    </row>
    <row r="158" spans="1:4" ht="12.75">
      <c r="A158">
        <v>14.7</v>
      </c>
      <c r="B158">
        <f t="shared" si="7"/>
        <v>19.0270583773232</v>
      </c>
      <c r="C158">
        <f t="shared" si="6"/>
        <v>5.012660640348874</v>
      </c>
      <c r="D158">
        <f t="shared" si="8"/>
        <v>13.491920647934561</v>
      </c>
    </row>
    <row r="159" spans="1:4" ht="12.75">
      <c r="A159">
        <v>14.8</v>
      </c>
      <c r="B159">
        <f t="shared" si="7"/>
        <v>19.070408600874178</v>
      </c>
      <c r="C159">
        <f t="shared" si="6"/>
        <v>5.011993713832705</v>
      </c>
      <c r="D159">
        <f t="shared" si="8"/>
        <v>13.508092779078305</v>
      </c>
    </row>
    <row r="160" spans="1:4" ht="12.75">
      <c r="A160">
        <v>14.9</v>
      </c>
      <c r="B160">
        <f t="shared" si="7"/>
        <v>19.111574172670007</v>
      </c>
      <c r="C160">
        <f t="shared" si="6"/>
        <v>5.011360397343538</v>
      </c>
      <c r="D160">
        <f t="shared" si="8"/>
        <v>13.523429802419539</v>
      </c>
    </row>
    <row r="161" spans="1:4" ht="12.75">
      <c r="A161">
        <v>15</v>
      </c>
      <c r="B161">
        <f t="shared" si="7"/>
        <v>19.150655011641327</v>
      </c>
      <c r="C161">
        <f t="shared" si="6"/>
        <v>5.010759153667057</v>
      </c>
      <c r="D161">
        <f t="shared" si="8"/>
        <v>13.53797204944499</v>
      </c>
    </row>
    <row r="162" spans="1:4" ht="12.75">
      <c r="A162">
        <v>15.1</v>
      </c>
      <c r="B162">
        <f t="shared" si="7"/>
        <v>19.187747519332362</v>
      </c>
      <c r="C162">
        <f t="shared" si="6"/>
        <v>5.010188499702579</v>
      </c>
      <c r="D162">
        <f t="shared" si="8"/>
        <v>13.551758192433288</v>
      </c>
    </row>
    <row r="163" spans="1:4" ht="12.75">
      <c r="A163">
        <v>15.2</v>
      </c>
      <c r="B163">
        <f t="shared" si="7"/>
        <v>19.222944590112647</v>
      </c>
      <c r="C163">
        <f t="shared" si="6"/>
        <v>5.0096470063059595</v>
      </c>
      <c r="D163">
        <f t="shared" si="8"/>
        <v>13.564825282229613</v>
      </c>
    </row>
    <row r="164" spans="1:4" ht="12.75">
      <c r="A164">
        <v>15.3</v>
      </c>
      <c r="B164">
        <f t="shared" si="7"/>
        <v>19.25633563633029</v>
      </c>
      <c r="C164">
        <f t="shared" si="6"/>
        <v>5.009133297902611</v>
      </c>
      <c r="D164">
        <f t="shared" si="8"/>
        <v>13.577208788727</v>
      </c>
    </row>
    <row r="165" spans="1:4" ht="12.75">
      <c r="A165">
        <v>15.4</v>
      </c>
      <c r="B165">
        <f t="shared" si="7"/>
        <v>19.288006626493768</v>
      </c>
      <c r="C165">
        <f t="shared" si="6"/>
        <v>5.008646051900096</v>
      </c>
      <c r="D165">
        <f t="shared" si="8"/>
        <v>13.588942643526693</v>
      </c>
    </row>
    <row r="166" spans="1:4" ht="12.75">
      <c r="A166">
        <v>15.5</v>
      </c>
      <c r="B166">
        <f t="shared" si="7"/>
        <v>19.318040134716686</v>
      </c>
      <c r="C166">
        <f t="shared" si="6"/>
        <v>5.008183997927436</v>
      </c>
      <c r="D166">
        <f t="shared" si="8"/>
        <v>13.600059284301405</v>
      </c>
    </row>
    <row r="167" spans="1:4" ht="12.75">
      <c r="A167">
        <v>15.6</v>
      </c>
      <c r="B167">
        <f t="shared" si="7"/>
        <v>19.34651539980405</v>
      </c>
      <c r="C167">
        <f t="shared" si="6"/>
        <v>5.007745916926092</v>
      </c>
      <c r="D167">
        <f t="shared" si="8"/>
        <v>13.610589700433911</v>
      </c>
    </row>
    <row r="168" spans="1:4" ht="12.75">
      <c r="A168">
        <v>15.7</v>
      </c>
      <c r="B168">
        <f t="shared" si="7"/>
        <v>19.373508392497452</v>
      </c>
      <c r="C168">
        <f t="shared" si="6"/>
        <v>5.007330640115424</v>
      </c>
      <c r="D168">
        <f t="shared" si="8"/>
        <v>13.620563479548858</v>
      </c>
    </row>
    <row r="169" spans="1:4" ht="12.75">
      <c r="A169">
        <v>15.8</v>
      </c>
      <c r="B169">
        <f t="shared" si="7"/>
        <v>19.399091889529885</v>
      </c>
      <c r="C169">
        <f t="shared" si="6"/>
        <v>5.006937047853386</v>
      </c>
      <c r="D169">
        <f t="shared" si="8"/>
        <v>13.630008854598247</v>
      </c>
    </row>
    <row r="170" spans="1:4" ht="12.75">
      <c r="A170">
        <v>15.9</v>
      </c>
      <c r="B170">
        <f t="shared" si="7"/>
        <v>19.423335553267854</v>
      </c>
      <c r="C170">
        <f t="shared" si="6"/>
        <v>5.006564068411264</v>
      </c>
      <c r="D170">
        <f t="shared" si="8"/>
        <v>13.638952751200343</v>
      </c>
    </row>
    <row r="171" spans="1:4" ht="12.75">
      <c r="A171">
        <v>16</v>
      </c>
      <c r="B171">
        <f t="shared" si="7"/>
        <v>19.44630601583803</v>
      </c>
      <c r="C171">
        <f t="shared" si="6"/>
        <v>5.006210676679415</v>
      </c>
      <c r="D171">
        <f t="shared" si="8"/>
        <v>13.647420834968257</v>
      </c>
    </row>
    <row r="172" spans="1:4" ht="12.75">
      <c r="A172">
        <v>16.1</v>
      </c>
      <c r="B172">
        <f t="shared" si="7"/>
        <v>19.468066966748406</v>
      </c>
      <c r="C172">
        <f t="shared" si="6"/>
        <v>5.0058758928192555</v>
      </c>
      <c r="D172">
        <f t="shared" si="8"/>
        <v>13.65543755859793</v>
      </c>
    </row>
    <row r="173" spans="1:4" ht="12.75">
      <c r="A173">
        <v>16.2</v>
      </c>
      <c r="B173">
        <f t="shared" si="7"/>
        <v>19.488679243119293</v>
      </c>
      <c r="C173">
        <f t="shared" si="6"/>
        <v>5.005558780875088</v>
      </c>
      <c r="D173">
        <f t="shared" si="8"/>
        <v>13.663026208515895</v>
      </c>
    </row>
    <row r="174" spans="1:4" ht="12.75">
      <c r="A174">
        <v>16.3</v>
      </c>
      <c r="B174">
        <f t="shared" si="7"/>
        <v>19.50820092173712</v>
      </c>
      <c r="C174">
        <f t="shared" si="6"/>
        <v>5.005258447357891</v>
      </c>
      <c r="D174">
        <f t="shared" si="8"/>
        <v>13.670208950915221</v>
      </c>
    </row>
    <row r="175" spans="1:4" ht="12.75">
      <c r="A175">
        <v>16.4</v>
      </c>
      <c r="B175">
        <f t="shared" si="7"/>
        <v>19.526687412234722</v>
      </c>
      <c r="C175">
        <f t="shared" si="6"/>
        <v>5.004974039811773</v>
      </c>
      <c r="D175">
        <f t="shared" si="8"/>
        <v>13.677006877033437</v>
      </c>
    </row>
    <row r="176" spans="1:4" ht="12.75">
      <c r="A176">
        <v>16.5</v>
      </c>
      <c r="B176">
        <f t="shared" si="7"/>
        <v>19.544191550785207</v>
      </c>
      <c r="C176">
        <f t="shared" si="6"/>
        <v>5.0047047453725355</v>
      </c>
      <c r="D176">
        <f t="shared" si="8"/>
        <v>13.683440047549285</v>
      </c>
    </row>
    <row r="177" spans="1:4" ht="12.75">
      <c r="A177">
        <v>16.6</v>
      </c>
      <c r="B177">
        <f t="shared" si="7"/>
        <v>19.560763693773268</v>
      </c>
      <c r="C177">
        <f t="shared" si="6"/>
        <v>5.004449789326565</v>
      </c>
      <c r="D177">
        <f t="shared" si="8"/>
        <v>13.689527535995863</v>
      </c>
    </row>
    <row r="178" spans="1:4" ht="12.75">
      <c r="A178">
        <v>16.7</v>
      </c>
      <c r="B178">
        <f t="shared" si="7"/>
        <v>19.57645181097753</v>
      </c>
      <c r="C178">
        <f t="shared" si="6"/>
        <v>5.0042084336772685</v>
      </c>
      <c r="D178">
        <f t="shared" si="8"/>
        <v>13.695287471106383</v>
      </c>
    </row>
    <row r="179" spans="1:4" ht="12.75">
      <c r="A179">
        <v>16.8</v>
      </c>
      <c r="B179">
        <f t="shared" si="7"/>
        <v>19.591301577861728</v>
      </c>
      <c r="C179">
        <f t="shared" si="6"/>
        <v>5.003979975725205</v>
      </c>
      <c r="D179">
        <f t="shared" si="8"/>
        <v>13.700737078025414</v>
      </c>
    </row>
    <row r="180" spans="1:4" ht="12.75">
      <c r="A180">
        <v>16.9</v>
      </c>
      <c r="B180">
        <f t="shared" si="7"/>
        <v>19.60535646662988</v>
      </c>
      <c r="C180">
        <f t="shared" si="6"/>
        <v>5.003763746667233</v>
      </c>
      <c r="D180">
        <f t="shared" si="8"/>
        <v>13.705892718333335</v>
      </c>
    </row>
    <row r="181" spans="1:4" ht="12.75">
      <c r="A181">
        <v>17</v>
      </c>
      <c r="B181">
        <f t="shared" si="7"/>
        <v>19.61865783575341</v>
      </c>
      <c r="C181">
        <f t="shared" si="6"/>
        <v>5.003559110219179</v>
      </c>
      <c r="D181">
        <f t="shared" si="8"/>
        <v>13.710769928844922</v>
      </c>
    </row>
    <row r="182" spans="1:4" ht="12.75">
      <c r="A182">
        <v>17.1</v>
      </c>
      <c r="B182">
        <f t="shared" si="7"/>
        <v>19.63124501772498</v>
      </c>
      <c r="C182">
        <f t="shared" si="6"/>
        <v>5.003365461265769</v>
      </c>
      <c r="D182">
        <f t="shared" si="8"/>
        <v>13.715383459154577</v>
      </c>
    </row>
    <row r="183" spans="1:4" ht="12.75">
      <c r="A183">
        <v>17.2</v>
      </c>
      <c r="B183">
        <f t="shared" si="7"/>
        <v>19.643155404836122</v>
      </c>
      <c r="C183">
        <f t="shared" si="6"/>
        <v>5.003182224540983</v>
      </c>
      <c r="D183">
        <f t="shared" si="8"/>
        <v>13.719747307910959</v>
      </c>
    </row>
    <row r="184" spans="1:4" ht="12.75">
      <c r="A184">
        <v>17.3</v>
      </c>
      <c r="B184">
        <f t="shared" si="7"/>
        <v>19.6544245328137</v>
      </c>
      <c r="C184">
        <f t="shared" si="6"/>
        <v>5.003008853341328</v>
      </c>
      <c r="D184">
        <f t="shared" si="8"/>
        <v>13.723874757812736</v>
      </c>
    </row>
    <row r="185" spans="1:4" ht="12.75">
      <c r="A185">
        <v>17.4</v>
      </c>
      <c r="B185">
        <f t="shared" si="7"/>
        <v>19.665086162183723</v>
      </c>
      <c r="C185">
        <f t="shared" si="6"/>
        <v>5.002844828274097</v>
      </c>
      <c r="D185">
        <f t="shared" si="8"/>
        <v>13.727778409324905</v>
      </c>
    </row>
    <row r="186" spans="1:4" ht="12.75">
      <c r="A186">
        <v>17.5</v>
      </c>
      <c r="B186">
        <f t="shared" si="7"/>
        <v>19.67517235726102</v>
      </c>
      <c r="C186">
        <f t="shared" si="6"/>
        <v>5.002689656042138</v>
      </c>
      <c r="D186">
        <f t="shared" si="8"/>
        <v>13.731470213121915</v>
      </c>
    </row>
    <row r="187" spans="1:4" ht="12.75">
      <c r="A187">
        <v>17.6</v>
      </c>
      <c r="B187">
        <f t="shared" si="7"/>
        <v>19.684713562689662</v>
      </c>
      <c r="C187">
        <f t="shared" si="6"/>
        <v>5.002542868266313</v>
      </c>
      <c r="D187">
        <f t="shared" si="8"/>
        <v>13.734961501269524</v>
      </c>
    </row>
    <row r="188" spans="1:4" ht="12.75">
      <c r="A188">
        <v>17.7</v>
      </c>
      <c r="B188">
        <f t="shared" si="7"/>
        <v>19.69373867748228</v>
      </c>
      <c r="C188">
        <f t="shared" si="6"/>
        <v>5.002404020346426</v>
      </c>
      <c r="D188">
        <f t="shared" si="8"/>
        <v>13.73826301716229</v>
      </c>
    </row>
    <row r="189" spans="1:4" ht="12.75">
      <c r="A189">
        <v>17.8</v>
      </c>
      <c r="B189">
        <f t="shared" si="7"/>
        <v>19.7022751265266</v>
      </c>
      <c r="C189">
        <f t="shared" si="6"/>
        <v>5.00227269036113</v>
      </c>
      <c r="D189">
        <f t="shared" si="8"/>
        <v>13.741384944237693</v>
      </c>
    </row>
    <row r="190" spans="1:4" ht="12.75">
      <c r="A190">
        <v>17.9</v>
      </c>
      <c r="B190">
        <f t="shared" si="7"/>
        <v>19.71034892954547</v>
      </c>
      <c r="C190">
        <f t="shared" si="6"/>
        <v>5.002148478006993</v>
      </c>
      <c r="D190">
        <f t="shared" si="8"/>
        <v>13.744336933491384</v>
      </c>
    </row>
    <row r="191" spans="1:4" ht="12.75">
      <c r="A191">
        <v>18</v>
      </c>
      <c r="B191">
        <f t="shared" si="7"/>
        <v>19.71798476751186</v>
      </c>
      <c r="C191">
        <f t="shared" si="6"/>
        <v>5.00203100357674</v>
      </c>
      <c r="D191">
        <f t="shared" si="8"/>
        <v>13.74712812982086</v>
      </c>
    </row>
    <row r="192" spans="1:4" ht="12.75">
      <c r="A192">
        <v>18.1</v>
      </c>
      <c r="B192">
        <f t="shared" si="7"/>
        <v>19.7252060465335</v>
      </c>
      <c r="C192">
        <f t="shared" si="6"/>
        <v>5.001919906976408</v>
      </c>
      <c r="D192">
        <f t="shared" si="8"/>
        <v>13.749767197227179</v>
      </c>
    </row>
    <row r="193" spans="1:4" ht="12.75">
      <c r="A193">
        <v>18.2</v>
      </c>
      <c r="B193">
        <f t="shared" si="7"/>
        <v>19.73203495923331</v>
      </c>
      <c r="C193">
        <f t="shared" si="6"/>
        <v>5.001814846781026</v>
      </c>
      <c r="D193">
        <f t="shared" si="8"/>
        <v>13.75226234290614</v>
      </c>
    </row>
    <row r="194" spans="1:4" ht="12.75">
      <c r="A194">
        <v>18.3</v>
      </c>
      <c r="B194">
        <f t="shared" si="7"/>
        <v>19.738492543661035</v>
      </c>
      <c r="C194">
        <f t="shared" si="6"/>
        <v>5.001715499328292</v>
      </c>
      <c r="D194">
        <f t="shared" si="8"/>
        <v>13.75462134026175</v>
      </c>
    </row>
    <row r="195" spans="1:4" ht="12.75">
      <c r="A195">
        <v>18.4</v>
      </c>
      <c r="B195">
        <f t="shared" si="7"/>
        <v>19.74459873977987</v>
      </c>
      <c r="C195">
        <f t="shared" si="6"/>
        <v>5.00162155784954</v>
      </c>
      <c r="D195">
        <f t="shared" si="8"/>
        <v>13.756851550875806</v>
      </c>
    </row>
    <row r="196" spans="1:4" ht="12.75">
      <c r="A196">
        <v>18.5</v>
      </c>
      <c r="B196">
        <f t="shared" si="7"/>
        <v>19.75037244357835</v>
      </c>
      <c r="C196">
        <f t="shared" si="6"/>
        <v>5.001532731637256</v>
      </c>
      <c r="D196">
        <f t="shared" si="8"/>
        <v>13.75895994546814</v>
      </c>
    </row>
    <row r="197" spans="1:4" ht="12.75">
      <c r="A197">
        <v>18.6</v>
      </c>
      <c r="B197">
        <f t="shared" si="7"/>
        <v>19.75583155886321</v>
      </c>
      <c r="C197">
        <f t="shared" si="6"/>
        <v>5.0014487452482586</v>
      </c>
      <c r="D197">
        <f t="shared" si="8"/>
        <v>13.760953123882407</v>
      </c>
    </row>
    <row r="198" spans="1:4" ht="12.75">
      <c r="A198">
        <v>18.7</v>
      </c>
      <c r="B198">
        <f t="shared" si="7"/>
        <v>19.760993046793367</v>
      </c>
      <c r="C198">
        <f t="shared" si="6"/>
        <v>5.00136933774164</v>
      </c>
      <c r="D198">
        <f t="shared" si="8"/>
        <v>13.762837334132575</v>
      </c>
    </row>
    <row r="199" spans="1:4" ht="12.75">
      <c r="A199">
        <v>18.8</v>
      </c>
      <c r="B199">
        <f t="shared" si="7"/>
        <v>19.765872973218663</v>
      </c>
      <c r="C199">
        <f t="shared" si="6"/>
        <v>5.001294261950482</v>
      </c>
      <c r="D199">
        <f t="shared" si="8"/>
        <v>13.764618490545109</v>
      </c>
    </row>
    <row r="200" spans="1:4" ht="12.75">
      <c r="A200">
        <v>18.9</v>
      </c>
      <c r="B200">
        <f t="shared" si="7"/>
        <v>19.77048655388943</v>
      </c>
      <c r="C200">
        <f t="shared" si="6"/>
        <v>5.001223283786317</v>
      </c>
      <c r="D200">
        <f t="shared" si="8"/>
        <v>13.766302191031663</v>
      </c>
    </row>
    <row r="201" spans="1:4" ht="12.75">
      <c r="A201">
        <v>19</v>
      </c>
      <c r="B201">
        <f t="shared" si="7"/>
        <v>19.774848197604925</v>
      </c>
      <c r="C201">
        <f t="shared" si="6"/>
        <v>5.001156181575309</v>
      </c>
      <c r="D201">
        <f t="shared" si="8"/>
        <v>13.767893733526718</v>
      </c>
    </row>
    <row r="202" spans="1:4" ht="12.75">
      <c r="A202">
        <v>19.1</v>
      </c>
      <c r="B202">
        <f t="shared" si="7"/>
        <v>19.778971547369913</v>
      </c>
      <c r="C202">
        <f t="shared" si="6"/>
        <v>5.001092745425079</v>
      </c>
      <c r="D202">
        <f t="shared" si="8"/>
        <v>13.769398131624031</v>
      </c>
    </row>
    <row r="203" spans="1:4" ht="12.75">
      <c r="A203">
        <v>19.2</v>
      </c>
      <c r="B203">
        <f t="shared" si="7"/>
        <v>19.782869519629262</v>
      </c>
      <c r="C203">
        <f t="shared" si="6"/>
        <v>5.001032776621088</v>
      </c>
      <c r="D203">
        <f t="shared" si="8"/>
        <v>13.770820129445196</v>
      </c>
    </row>
    <row r="204" spans="1:4" ht="12.75">
      <c r="A204">
        <v>19.3</v>
      </c>
      <c r="B204">
        <f t="shared" si="7"/>
        <v>19.786554341650668</v>
      </c>
      <c r="C204">
        <f aca="true" t="shared" si="9" ref="C204:C267">((-(20.89+B204))+365.74)/65</f>
        <v>5.000976087051528</v>
      </c>
      <c r="D204">
        <f t="shared" si="8"/>
        <v>13.772164215772863</v>
      </c>
    </row>
    <row r="205" spans="1:4" ht="12.75">
      <c r="A205">
        <v>19.4</v>
      </c>
      <c r="B205">
        <f t="shared" si="7"/>
        <v>19.790037587125497</v>
      </c>
      <c r="C205">
        <f t="shared" si="9"/>
        <v>5.000922498659607</v>
      </c>
      <c r="D205">
        <f t="shared" si="8"/>
        <v>13.773434637480342</v>
      </c>
    </row>
    <row r="206" spans="1:4" ht="12.75">
      <c r="A206">
        <v>19.5</v>
      </c>
      <c r="B206">
        <f aca="true" t="shared" si="10" ref="B206:B269">0.5*0.9697*0.25*0.7*POWER(D205+1.5,2)</f>
        <v>19.793330210056823</v>
      </c>
      <c r="C206">
        <f t="shared" si="9"/>
        <v>5.000871842922202</v>
      </c>
      <c r="D206">
        <f aca="true" t="shared" si="11" ref="D206:D269">SQRT(2*POWER(D205,2)*C206*0.1)</f>
        <v>13.774635412288584</v>
      </c>
    </row>
    <row r="207" spans="1:4" ht="12.75">
      <c r="A207">
        <v>19.6</v>
      </c>
      <c r="B207">
        <f t="shared" si="10"/>
        <v>19.79644257700346</v>
      </c>
      <c r="C207">
        <f t="shared" si="9"/>
        <v>5.000823960353793</v>
      </c>
      <c r="D207">
        <f t="shared" si="11"/>
        <v>13.77577034088047</v>
      </c>
    </row>
    <row r="208" spans="1:4" ht="12.75">
      <c r="A208">
        <v>19.7</v>
      </c>
      <c r="B208">
        <f t="shared" si="10"/>
        <v>19.79938449774701</v>
      </c>
      <c r="C208">
        <f t="shared" si="9"/>
        <v>5.000778700034661</v>
      </c>
      <c r="D208">
        <f t="shared" si="11"/>
        <v>13.776843018401587</v>
      </c>
    </row>
    <row r="209" spans="1:4" ht="12.75">
      <c r="A209">
        <v>19.8</v>
      </c>
      <c r="B209">
        <f t="shared" si="10"/>
        <v>19.80216525444816</v>
      </c>
      <c r="C209">
        <f t="shared" si="9"/>
        <v>5.000735919162337</v>
      </c>
      <c r="D209">
        <f t="shared" si="11"/>
        <v>13.7778568453756</v>
      </c>
    </row>
    <row r="210" spans="1:4" ht="12.75">
      <c r="A210">
        <v>19.9</v>
      </c>
      <c r="B210">
        <f t="shared" si="10"/>
        <v>19.804793629356755</v>
      </c>
      <c r="C210">
        <f t="shared" si="9"/>
        <v>5.0006954826252805</v>
      </c>
      <c r="D210">
        <f t="shared" si="11"/>
        <v>13.778815038061397</v>
      </c>
    </row>
    <row r="211" spans="1:4" ht="12.75">
      <c r="A211">
        <v>20</v>
      </c>
      <c r="B211">
        <f t="shared" si="10"/>
        <v>19.80727793113844</v>
      </c>
      <c r="C211">
        <f t="shared" si="9"/>
        <v>5.00065726259787</v>
      </c>
      <c r="D211">
        <f t="shared" si="11"/>
        <v>13.779720638278267</v>
      </c>
    </row>
    <row r="212" spans="1:4" ht="12.75">
      <c r="A212">
        <v>20.1</v>
      </c>
      <c r="B212">
        <f t="shared" si="10"/>
        <v>19.809626019879225</v>
      </c>
      <c r="C212">
        <f t="shared" si="9"/>
        <v>5.000621138155704</v>
      </c>
      <c r="D212">
        <f t="shared" si="11"/>
        <v>13.780576522724306</v>
      </c>
    </row>
    <row r="213" spans="1:4" ht="12.75">
      <c r="A213">
        <v>20.2</v>
      </c>
      <c r="B213">
        <f t="shared" si="10"/>
        <v>19.811845330827218</v>
      </c>
      <c r="C213">
        <f t="shared" si="9"/>
        <v>5.000586994910351</v>
      </c>
      <c r="D213">
        <f t="shared" si="11"/>
        <v>13.78138541181237</v>
      </c>
    </row>
    <row r="214" spans="1:4" ht="12.75">
      <c r="A214">
        <v>20.3</v>
      </c>
      <c r="B214">
        <f t="shared" si="10"/>
        <v>19.813942896929127</v>
      </c>
      <c r="C214">
        <f t="shared" si="9"/>
        <v>5.00055472466263</v>
      </c>
      <c r="D214">
        <f t="shared" si="11"/>
        <v>13.782149878046857</v>
      </c>
    </row>
    <row r="215" spans="1:4" ht="12.75">
      <c r="A215">
        <v>20.4</v>
      </c>
      <c r="B215">
        <f t="shared" si="10"/>
        <v>19.815925370217062</v>
      </c>
      <c r="C215">
        <f t="shared" si="9"/>
        <v>5.000524225073583</v>
      </c>
      <c r="D215">
        <f t="shared" si="11"/>
        <v>13.78287235396375</v>
      </c>
    </row>
    <row r="216" spans="1:4" ht="12.75">
      <c r="A216">
        <v>20.5</v>
      </c>
      <c r="B216">
        <f t="shared" si="10"/>
        <v>19.81779904209934</v>
      </c>
      <c r="C216">
        <f t="shared" si="9"/>
        <v>5.000495399352318</v>
      </c>
      <c r="D216">
        <f t="shared" si="11"/>
        <v>13.783555139655315</v>
      </c>
    </row>
    <row r="217" spans="1:4" ht="12.75">
      <c r="A217">
        <v>20.6</v>
      </c>
      <c r="B217">
        <f t="shared" si="10"/>
        <v>19.819569862607008</v>
      </c>
      <c r="C217">
        <f t="shared" si="9"/>
        <v>5.000468155959893</v>
      </c>
      <c r="D217">
        <f t="shared" si="11"/>
        <v>13.784200409900027</v>
      </c>
    </row>
    <row r="218" spans="1:4" ht="12.75">
      <c r="A218">
        <v>20.7</v>
      </c>
      <c r="B218">
        <f t="shared" si="10"/>
        <v>19.82124345864578</v>
      </c>
      <c r="C218">
        <f t="shared" si="9"/>
        <v>5.000442408328527</v>
      </c>
      <c r="D218">
        <f t="shared" si="11"/>
        <v>13.784810220917395</v>
      </c>
    </row>
    <row r="219" spans="1:4" ht="12.75">
      <c r="A219">
        <v>20.8</v>
      </c>
      <c r="B219">
        <f t="shared" si="10"/>
        <v>19.822825151301394</v>
      </c>
      <c r="C219">
        <f t="shared" si="9"/>
        <v>5.0004180745953635</v>
      </c>
      <c r="D219">
        <f t="shared" si="11"/>
        <v>13.785386516766442</v>
      </c>
    </row>
    <row r="220" spans="1:4" ht="12.75">
      <c r="A220">
        <v>20.9</v>
      </c>
      <c r="B220">
        <f t="shared" si="10"/>
        <v>19.824319972244105</v>
      </c>
      <c r="C220">
        <f t="shared" si="9"/>
        <v>5.000395077350091</v>
      </c>
      <c r="D220">
        <f t="shared" si="11"/>
        <v>13.785931135405832</v>
      </c>
    </row>
    <row r="221" spans="1:4" ht="12.75">
      <c r="A221">
        <v>21</v>
      </c>
      <c r="B221">
        <f t="shared" si="10"/>
        <v>19.8257326792766</v>
      </c>
      <c r="C221">
        <f t="shared" si="9"/>
        <v>5.000373343395745</v>
      </c>
      <c r="D221">
        <f t="shared" si="11"/>
        <v>13.78644581443277</v>
      </c>
    </row>
    <row r="222" spans="1:4" ht="12.75">
      <c r="A222">
        <v>21.1</v>
      </c>
      <c r="B222">
        <f t="shared" si="10"/>
        <v>19.827067771067394</v>
      </c>
      <c r="C222">
        <f t="shared" si="9"/>
        <v>5.00035280352204</v>
      </c>
      <c r="D222">
        <f t="shared" si="11"/>
        <v>13.786932196517032</v>
      </c>
    </row>
    <row r="223" spans="1:4" ht="12.75">
      <c r="A223">
        <v>21.2</v>
      </c>
      <c r="B223">
        <f t="shared" si="10"/>
        <v>19.828329501110158</v>
      </c>
      <c r="C223">
        <f t="shared" si="9"/>
        <v>5.000333392290614</v>
      </c>
      <c r="D223">
        <f t="shared" si="11"/>
        <v>13.787391834545724</v>
      </c>
    </row>
    <row r="224" spans="1:4" ht="12.75">
      <c r="A224">
        <v>21.3</v>
      </c>
      <c r="B224">
        <f t="shared" si="10"/>
        <v>19.82952189094768</v>
      </c>
      <c r="C224">
        <f t="shared" si="9"/>
        <v>5.000315047831574</v>
      </c>
      <c r="D224">
        <f t="shared" si="11"/>
        <v>13.787826196493647</v>
      </c>
    </row>
    <row r="225" spans="1:4" ht="12.75">
      <c r="A225">
        <v>21.4</v>
      </c>
      <c r="B225">
        <f t="shared" si="10"/>
        <v>19.83064874269738</v>
      </c>
      <c r="C225">
        <f t="shared" si="9"/>
        <v>5.000297711650809</v>
      </c>
      <c r="D225">
        <f t="shared" si="11"/>
        <v>13.788236670033402</v>
      </c>
    </row>
    <row r="226" spans="1:4" ht="12.75">
      <c r="A226">
        <v>21.5</v>
      </c>
      <c r="B226">
        <f t="shared" si="10"/>
        <v>19.83171365091365</v>
      </c>
      <c r="C226">
        <f t="shared" si="9"/>
        <v>5.000281328447482</v>
      </c>
      <c r="D226">
        <f t="shared" si="11"/>
        <v>13.788624566898747</v>
      </c>
    </row>
    <row r="227" spans="1:4" ht="12.75">
      <c r="A227">
        <v>21.6</v>
      </c>
      <c r="B227">
        <f t="shared" si="10"/>
        <v>19.83272001382072</v>
      </c>
      <c r="C227">
        <f t="shared" si="9"/>
        <v>5.00026584594122</v>
      </c>
      <c r="D227">
        <f t="shared" si="11"/>
        <v>13.788991127013999</v>
      </c>
    </row>
    <row r="228" spans="1:4" ht="12.75">
      <c r="A228">
        <v>21.7</v>
      </c>
      <c r="B228">
        <f t="shared" si="10"/>
        <v>19.833671043948197</v>
      </c>
      <c r="C228">
        <f t="shared" si="9"/>
        <v>5.000251214708489</v>
      </c>
      <c r="D228">
        <f t="shared" si="11"/>
        <v>13.789337522401706</v>
      </c>
    </row>
    <row r="229" spans="1:4" ht="12.75">
      <c r="A229">
        <v>21.8</v>
      </c>
      <c r="B229">
        <f t="shared" si="10"/>
        <v>19.834569778199832</v>
      </c>
      <c r="C229">
        <f t="shared" si="9"/>
        <v>5.000237388027695</v>
      </c>
      <c r="D229">
        <f t="shared" si="11"/>
        <v>13.789664860880205</v>
      </c>
    </row>
    <row r="230" spans="1:4" ht="12.75">
      <c r="A230">
        <v>21.9</v>
      </c>
      <c r="B230">
        <f t="shared" si="10"/>
        <v>19.835419087384814</v>
      </c>
      <c r="C230">
        <f t="shared" si="9"/>
        <v>5.000224321732541</v>
      </c>
      <c r="D230">
        <f t="shared" si="11"/>
        <v>13.789974189562061</v>
      </c>
    </row>
    <row r="231" spans="1:4" ht="12.75">
      <c r="A231">
        <v>22</v>
      </c>
      <c r="B231">
        <f t="shared" si="10"/>
        <v>19.836221685239273</v>
      </c>
      <c r="C231">
        <f t="shared" si="9"/>
        <v>5.000211974073242</v>
      </c>
      <c r="D231">
        <f t="shared" si="11"/>
        <v>13.790266498163888</v>
      </c>
    </row>
    <row r="232" spans="1:4" ht="12.75">
      <c r="A232">
        <v>22.1</v>
      </c>
      <c r="B232">
        <f t="shared" si="10"/>
        <v>19.83698013696449</v>
      </c>
      <c r="C232">
        <f t="shared" si="9"/>
        <v>5.000200305585162</v>
      </c>
      <c r="D232">
        <f t="shared" si="11"/>
        <v>13.790542722137502</v>
      </c>
    </row>
    <row r="233" spans="1:4" ht="12.75">
      <c r="A233">
        <v>22.2</v>
      </c>
      <c r="B233">
        <f t="shared" si="10"/>
        <v>19.837696867306985</v>
      </c>
      <c r="C233">
        <f t="shared" si="9"/>
        <v>5.000189278964508</v>
      </c>
      <c r="D233">
        <f t="shared" si="11"/>
        <v>13.790803745631859</v>
      </c>
    </row>
    <row r="234" spans="1:4" ht="12.75">
      <c r="A234">
        <v>22.3</v>
      </c>
      <c r="B234">
        <f t="shared" si="10"/>
        <v>19.83837416820439</v>
      </c>
      <c r="C234">
        <f t="shared" si="9"/>
        <v>5.000178858950703</v>
      </c>
      <c r="D234">
        <f t="shared" si="11"/>
        <v>13.791050404294753</v>
      </c>
    </row>
    <row r="235" spans="1:4" ht="12.75">
      <c r="A235">
        <v>22.4</v>
      </c>
      <c r="B235">
        <f t="shared" si="10"/>
        <v>19.839014206019947</v>
      </c>
      <c r="C235">
        <f t="shared" si="9"/>
        <v>5.000169012215078</v>
      </c>
      <c r="D235">
        <f t="shared" si="11"/>
        <v>13.79128348792278</v>
      </c>
    </row>
    <row r="236" spans="1:4" ht="12.75">
      <c r="A236">
        <v>22.5</v>
      </c>
      <c r="B236">
        <f t="shared" si="10"/>
        <v>19.839619028387098</v>
      </c>
      <c r="C236">
        <f t="shared" si="9"/>
        <v>5.000159707255583</v>
      </c>
      <c r="D236">
        <f t="shared" si="11"/>
        <v>13.791503742967661</v>
      </c>
    </row>
    <row r="237" spans="1:4" ht="12.75">
      <c r="A237">
        <v>22.6</v>
      </c>
      <c r="B237">
        <f t="shared" si="10"/>
        <v>19.84019057068491</v>
      </c>
      <c r="C237">
        <f t="shared" si="9"/>
        <v>5.000150914297156</v>
      </c>
      <c r="D237">
        <f t="shared" si="11"/>
        <v>13.791711874906579</v>
      </c>
    </row>
    <row r="238" spans="1:4" ht="12.75">
      <c r="A238">
        <v>22.7</v>
      </c>
      <c r="B238">
        <f t="shared" si="10"/>
        <v>19.84073066216365</v>
      </c>
      <c r="C238">
        <f t="shared" si="9"/>
        <v>5.000142605197483</v>
      </c>
      <c r="D238">
        <f t="shared" si="11"/>
        <v>13.791908550483797</v>
      </c>
    </row>
    <row r="239" spans="1:4" ht="12.75">
      <c r="A239">
        <v>22.8</v>
      </c>
      <c r="B239">
        <f t="shared" si="10"/>
        <v>19.841241031739205</v>
      </c>
      <c r="C239">
        <f t="shared" si="9"/>
        <v>5.000134753357858</v>
      </c>
      <c r="D239">
        <f t="shared" si="11"/>
        <v>13.792094399830459</v>
      </c>
    </row>
    <row r="240" spans="1:4" ht="12.75">
      <c r="A240">
        <v>22.9</v>
      </c>
      <c r="B240">
        <f t="shared" si="10"/>
        <v>19.841723313473803</v>
      </c>
      <c r="C240">
        <f t="shared" si="9"/>
        <v>5.000127333638864</v>
      </c>
      <c r="D240">
        <f t="shared" si="11"/>
        <v>13.792270018469107</v>
      </c>
    </row>
    <row r="241" spans="1:4" ht="12.75">
      <c r="A241">
        <v>23</v>
      </c>
      <c r="B241">
        <f t="shared" si="10"/>
        <v>19.842179051759814</v>
      </c>
      <c r="C241">
        <f t="shared" si="9"/>
        <v>5.000120322280618</v>
      </c>
      <c r="D241">
        <f t="shared" si="11"/>
        <v>13.792435969209087</v>
      </c>
    </row>
    <row r="242" spans="1:4" ht="12.75">
      <c r="A242">
        <v>23.1</v>
      </c>
      <c r="B242">
        <f t="shared" si="10"/>
        <v>19.842609706222397</v>
      </c>
      <c r="C242">
        <f t="shared" si="9"/>
        <v>5.0001136968273485</v>
      </c>
      <c r="D242">
        <f t="shared" si="11"/>
        <v>13.792592783938735</v>
      </c>
    </row>
    <row r="243" spans="1:4" ht="12.75">
      <c r="A243">
        <v>23.2</v>
      </c>
      <c r="B243">
        <f t="shared" si="10"/>
        <v>19.843016656356006</v>
      </c>
      <c r="C243">
        <f t="shared" si="9"/>
        <v>5.000107436056061</v>
      </c>
      <c r="D243">
        <f t="shared" si="11"/>
        <v>13.792740965319895</v>
      </c>
    </row>
    <row r="244" spans="1:4" ht="12.75">
      <c r="A244">
        <v>23.3</v>
      </c>
      <c r="B244">
        <f t="shared" si="10"/>
        <v>19.843401205909082</v>
      </c>
      <c r="C244">
        <f t="shared" si="9"/>
        <v>5.000101519909091</v>
      </c>
      <c r="D244">
        <f t="shared" si="11"/>
        <v>13.792880988390035</v>
      </c>
    </row>
    <row r="245" spans="1:4" ht="12.75">
      <c r="A245">
        <v>23.4</v>
      </c>
      <c r="B245">
        <f t="shared" si="10"/>
        <v>19.843764587030304</v>
      </c>
      <c r="C245">
        <f t="shared" si="9"/>
        <v>5.000095929430303</v>
      </c>
      <c r="D245">
        <f t="shared" si="11"/>
        <v>13.793013302076945</v>
      </c>
    </row>
    <row r="246" spans="1:4" ht="12.75">
      <c r="A246">
        <v>23.5</v>
      </c>
      <c r="B246">
        <f t="shared" si="10"/>
        <v>19.844107964189256</v>
      </c>
      <c r="C246">
        <f t="shared" si="9"/>
        <v>5.0000906467047805</v>
      </c>
      <c r="D246">
        <f t="shared" si="11"/>
        <v>13.79313833063076</v>
      </c>
    </row>
    <row r="247" spans="1:4" ht="12.75">
      <c r="A247">
        <v>23.6</v>
      </c>
      <c r="B247">
        <f t="shared" si="10"/>
        <v>19.844432437883686</v>
      </c>
      <c r="C247">
        <f t="shared" si="9"/>
        <v>5.000085654801789</v>
      </c>
      <c r="D247">
        <f t="shared" si="11"/>
        <v>13.793256474977754</v>
      </c>
    </row>
    <row r="248" spans="1:4" ht="12.75">
      <c r="A248">
        <v>23.7</v>
      </c>
      <c r="B248">
        <f t="shared" si="10"/>
        <v>19.84473904814474</v>
      </c>
      <c r="C248">
        <f t="shared" si="9"/>
        <v>5.000080937720851</v>
      </c>
      <c r="D248">
        <f t="shared" si="11"/>
        <v>13.793368114000186</v>
      </c>
    </row>
    <row r="249" spans="1:4" ht="12.75">
      <c r="A249">
        <v>23.8</v>
      </c>
      <c r="B249">
        <f t="shared" si="10"/>
        <v>19.845028777851113</v>
      </c>
      <c r="C249">
        <f t="shared" si="9"/>
        <v>5.000076480340753</v>
      </c>
      <c r="D249">
        <f t="shared" si="11"/>
        <v>13.793473605746135</v>
      </c>
    </row>
    <row r="250" spans="1:4" ht="12.75">
      <c r="A250">
        <v>23.9</v>
      </c>
      <c r="B250">
        <f t="shared" si="10"/>
        <v>19.845302555862453</v>
      </c>
      <c r="C250">
        <f t="shared" si="9"/>
        <v>5.000072268371347</v>
      </c>
      <c r="D250">
        <f t="shared" si="11"/>
        <v>13.793573288573212</v>
      </c>
    </row>
    <row r="251" spans="1:4" ht="12.75">
      <c r="A251">
        <v>24</v>
      </c>
      <c r="B251">
        <f t="shared" si="10"/>
        <v>19.845561259981743</v>
      </c>
      <c r="C251">
        <f t="shared" si="9"/>
        <v>5.000068288307973</v>
      </c>
      <c r="D251">
        <f t="shared" si="11"/>
        <v>13.793667482229676</v>
      </c>
    </row>
    <row r="252" spans="1:4" ht="12.75">
      <c r="A252">
        <v>24.1</v>
      </c>
      <c r="B252">
        <f t="shared" si="10"/>
        <v>19.845805719755926</v>
      </c>
      <c r="C252">
        <f t="shared" si="9"/>
        <v>5.00006452738837</v>
      </c>
      <c r="D252">
        <f t="shared" si="11"/>
        <v>13.793756488876376</v>
      </c>
    </row>
    <row r="253" spans="1:4" ht="12.75">
      <c r="A253">
        <v>24.2</v>
      </c>
      <c r="B253">
        <f t="shared" si="10"/>
        <v>19.846036719123518</v>
      </c>
      <c r="C253">
        <f t="shared" si="9"/>
        <v>5.000060973551946</v>
      </c>
      <c r="D253">
        <f t="shared" si="11"/>
        <v>13.793840594052748</v>
      </c>
    </row>
    <row r="254" spans="1:4" ht="12.75">
      <c r="A254">
        <v>24.3</v>
      </c>
      <c r="B254">
        <f t="shared" si="10"/>
        <v>19.846254998917544</v>
      </c>
      <c r="C254">
        <f t="shared" si="9"/>
        <v>5.000057615401269</v>
      </c>
      <c r="D254">
        <f t="shared" si="11"/>
        <v>13.793920067589891</v>
      </c>
    </row>
    <row r="255" spans="1:4" ht="12.75">
      <c r="A255">
        <v>24.4</v>
      </c>
      <c r="B255">
        <f t="shared" si="10"/>
        <v>19.84646125923158</v>
      </c>
      <c r="C255">
        <f t="shared" si="9"/>
        <v>5.000054442165668</v>
      </c>
      <c r="D255">
        <f t="shared" si="11"/>
        <v>13.793995164473623</v>
      </c>
    </row>
    <row r="256" spans="1:4" ht="12.75">
      <c r="A256">
        <v>24.5</v>
      </c>
      <c r="B256">
        <f t="shared" si="10"/>
        <v>19.846656161656362</v>
      </c>
      <c r="C256">
        <f t="shared" si="9"/>
        <v>5.000051443666825</v>
      </c>
      <c r="D256">
        <f t="shared" si="11"/>
        <v>13.79406612566024</v>
      </c>
    </row>
    <row r="257" spans="1:4" ht="12.75">
      <c r="A257">
        <v>24.6</v>
      </c>
      <c r="B257">
        <f t="shared" si="10"/>
        <v>19.846840331394052</v>
      </c>
      <c r="C257">
        <f t="shared" si="9"/>
        <v>5.000048610286246</v>
      </c>
      <c r="D257">
        <f t="shared" si="11"/>
        <v>13.794133178847554</v>
      </c>
    </row>
    <row r="258" spans="1:4" ht="12.75">
      <c r="A258">
        <v>24.7</v>
      </c>
      <c r="B258">
        <f t="shared" si="10"/>
        <v>19.84701435925671</v>
      </c>
      <c r="C258">
        <f t="shared" si="9"/>
        <v>5.000045932934512</v>
      </c>
      <c r="D258">
        <f t="shared" si="11"/>
        <v>13.794196539203634</v>
      </c>
    </row>
    <row r="259" spans="1:4" ht="12.75">
      <c r="A259">
        <v>24.8</v>
      </c>
      <c r="B259">
        <f t="shared" si="10"/>
        <v>19.847178803555323</v>
      </c>
      <c r="C259">
        <f t="shared" si="9"/>
        <v>5.000043403022226</v>
      </c>
      <c r="D259">
        <f t="shared" si="11"/>
        <v>13.794256410055604</v>
      </c>
    </row>
    <row r="260" spans="1:4" ht="12.75">
      <c r="A260">
        <v>24.9</v>
      </c>
      <c r="B260">
        <f t="shared" si="10"/>
        <v>19.84733419188539</v>
      </c>
      <c r="C260">
        <f t="shared" si="9"/>
        <v>5.000041012432533</v>
      </c>
      <c r="D260">
        <f t="shared" si="11"/>
        <v>13.79431298354063</v>
      </c>
    </row>
    <row r="261" spans="1:4" ht="12.75">
      <c r="A261">
        <v>25</v>
      </c>
      <c r="B261">
        <f t="shared" si="10"/>
        <v>19.847481022814634</v>
      </c>
      <c r="C261">
        <f t="shared" si="9"/>
        <v>5.00003875349516</v>
      </c>
      <c r="D261">
        <f t="shared" si="11"/>
        <v>13.794366441221191</v>
      </c>
    </row>
    <row r="262" spans="1:4" ht="12.75">
      <c r="A262">
        <v>25.1</v>
      </c>
      <c r="B262">
        <f t="shared" si="10"/>
        <v>19.8476197674782</v>
      </c>
      <c r="C262">
        <f t="shared" si="9"/>
        <v>5.000036618961874</v>
      </c>
      <c r="D262">
        <f t="shared" si="11"/>
        <v>13.794416954666584</v>
      </c>
    </row>
    <row r="263" spans="1:4" ht="12.75">
      <c r="A263">
        <v>25.2</v>
      </c>
      <c r="B263">
        <f t="shared" si="10"/>
        <v>19.84775087108642</v>
      </c>
      <c r="C263">
        <f t="shared" si="9"/>
        <v>5.000034601983287</v>
      </c>
      <c r="D263">
        <f t="shared" si="11"/>
        <v>13.794464686002497</v>
      </c>
    </row>
    <row r="264" spans="1:4" ht="12.75">
      <c r="A264">
        <v>25.3</v>
      </c>
      <c r="B264">
        <f t="shared" si="10"/>
        <v>19.84787475434984</v>
      </c>
      <c r="C264">
        <f t="shared" si="9"/>
        <v>5.000032696086926</v>
      </c>
      <c r="D264">
        <f t="shared" si="11"/>
        <v>13.79450978843041</v>
      </c>
    </row>
    <row r="265" spans="1:4" ht="12.75">
      <c r="A265">
        <v>25.4</v>
      </c>
      <c r="B265">
        <f t="shared" si="10"/>
        <v>19.847991814826113</v>
      </c>
      <c r="C265">
        <f t="shared" si="9"/>
        <v>5.000030895156522</v>
      </c>
      <c r="D265">
        <f t="shared" si="11"/>
        <v>13.79455240671848</v>
      </c>
    </row>
    <row r="266" spans="1:4" ht="12.75">
      <c r="A266">
        <v>25.5</v>
      </c>
      <c r="B266">
        <f t="shared" si="10"/>
        <v>19.848102428193005</v>
      </c>
      <c r="C266">
        <f t="shared" si="9"/>
        <v>5.000029193412416</v>
      </c>
      <c r="D266">
        <f t="shared" si="11"/>
        <v>13.79459267766545</v>
      </c>
    </row>
    <row r="267" spans="1:4" ht="12.75">
      <c r="A267">
        <v>25.6</v>
      </c>
      <c r="B267">
        <f t="shared" si="10"/>
        <v>19.848206949451473</v>
      </c>
      <c r="C267">
        <f t="shared" si="9"/>
        <v>5.000027585393054</v>
      </c>
      <c r="D267">
        <f t="shared" si="11"/>
        <v>13.79463073053907</v>
      </c>
    </row>
    <row r="268" spans="1:4" ht="12.75">
      <c r="A268">
        <v>25.7</v>
      </c>
      <c r="B268">
        <f t="shared" si="10"/>
        <v>19.848305714062747</v>
      </c>
      <c r="C268">
        <f aca="true" t="shared" si="12" ref="C268:C331">((-(20.89+B268))+365.74)/65</f>
        <v>5.000026065937496</v>
      </c>
      <c r="D268">
        <f t="shared" si="11"/>
        <v>13.794666687490448</v>
      </c>
    </row>
    <row r="269" spans="1:4" ht="12.75">
      <c r="A269">
        <v>25.8</v>
      </c>
      <c r="B269">
        <f t="shared" si="10"/>
        <v>19.848399039022986</v>
      </c>
      <c r="C269">
        <f t="shared" si="12"/>
        <v>5.000024630168878</v>
      </c>
      <c r="D269">
        <f t="shared" si="11"/>
        <v>13.79470066394562</v>
      </c>
    </row>
    <row r="270" spans="1:4" ht="12.75">
      <c r="A270">
        <v>25.9</v>
      </c>
      <c r="B270">
        <f aca="true" t="shared" si="13" ref="B270:B333">0.5*0.9697*0.25*0.7*POWER(D269+1.5,2)</f>
        <v>19.848487223878923</v>
      </c>
      <c r="C270">
        <f t="shared" si="12"/>
        <v>5.000023273478786</v>
      </c>
      <c r="D270">
        <f aca="true" t="shared" si="14" ref="D270:D333">SQRT(2*POWER(D269,2)*C270*0.1)</f>
        <v>13.794732768975587</v>
      </c>
    </row>
    <row r="271" spans="1:4" ht="12.75">
      <c r="A271">
        <v>26</v>
      </c>
      <c r="B271">
        <f t="shared" si="13"/>
        <v>19.84857055168768</v>
      </c>
      <c r="C271">
        <f t="shared" si="12"/>
        <v>5.000021991512497</v>
      </c>
      <c r="D271">
        <f t="shared" si="14"/>
        <v>13.79476310564604</v>
      </c>
    </row>
    <row r="272" spans="1:4" ht="12.75">
      <c r="A272">
        <v>26.1</v>
      </c>
      <c r="B272">
        <f t="shared" si="13"/>
        <v>19.848649289923912</v>
      </c>
      <c r="C272">
        <f t="shared" si="12"/>
        <v>5.000020780155017</v>
      </c>
      <c r="D272">
        <f t="shared" si="14"/>
        <v>13.794791771347832</v>
      </c>
    </row>
    <row r="273" spans="1:4" ht="12.75">
      <c r="A273">
        <v>26.2</v>
      </c>
      <c r="B273">
        <f t="shared" si="13"/>
        <v>19.8487236913371</v>
      </c>
      <c r="C273">
        <f t="shared" si="12"/>
        <v>5.000019635517891</v>
      </c>
      <c r="D273">
        <f t="shared" si="14"/>
        <v>13.794818858109302</v>
      </c>
    </row>
    <row r="274" spans="1:4" ht="12.75">
      <c r="A274">
        <v>26.3</v>
      </c>
      <c r="B274">
        <f t="shared" si="13"/>
        <v>19.84879399476172</v>
      </c>
      <c r="C274">
        <f t="shared" si="12"/>
        <v>5.0000185539267425</v>
      </c>
      <c r="D274">
        <f t="shared" si="14"/>
        <v>13.79484445289141</v>
      </c>
    </row>
    <row r="275" spans="1:4" ht="12.75">
      <c r="A275">
        <v>26.4</v>
      </c>
      <c r="B275">
        <f t="shared" si="13"/>
        <v>19.848860425882894</v>
      </c>
      <c r="C275">
        <f t="shared" si="12"/>
        <v>5.000017531909494</v>
      </c>
      <c r="D275">
        <f t="shared" si="14"/>
        <v>13.794868637866653</v>
      </c>
    </row>
    <row r="276" spans="1:4" ht="12.75">
      <c r="A276">
        <v>26.5</v>
      </c>
      <c r="B276">
        <f t="shared" si="13"/>
        <v>19.848923197959987</v>
      </c>
      <c r="C276">
        <f t="shared" si="12"/>
        <v>5.000016566185231</v>
      </c>
      <c r="D276">
        <f t="shared" si="14"/>
        <v>13.794891490682634</v>
      </c>
    </row>
    <row r="277" spans="1:4" ht="12.75">
      <c r="A277">
        <v>26.6</v>
      </c>
      <c r="B277">
        <f t="shared" si="13"/>
        <v>19.84898251251036</v>
      </c>
      <c r="C277">
        <f t="shared" si="12"/>
        <v>5.000015653653687</v>
      </c>
      <c r="D277">
        <f t="shared" si="14"/>
        <v>13.794913084711139</v>
      </c>
    </row>
    <row r="278" spans="1:4" ht="12.75">
      <c r="A278">
        <v>26.7</v>
      </c>
      <c r="B278">
        <f t="shared" si="13"/>
        <v>19.849038559955613</v>
      </c>
      <c r="C278">
        <f t="shared" si="12"/>
        <v>5.000014791385299</v>
      </c>
      <c r="D278">
        <f t="shared" si="14"/>
        <v>13.794933489283508</v>
      </c>
    </row>
    <row r="279" spans="1:4" ht="12.75">
      <c r="A279">
        <v>26.8</v>
      </c>
      <c r="B279">
        <f t="shared" si="13"/>
        <v>19.849091520232236</v>
      </c>
      <c r="C279">
        <f t="shared" si="12"/>
        <v>5.000013976611812</v>
      </c>
      <c r="D279">
        <f t="shared" si="14"/>
        <v>13.79495276991307</v>
      </c>
    </row>
    <row r="280" spans="1:4" ht="12.75">
      <c r="A280">
        <v>26.9</v>
      </c>
      <c r="B280">
        <f t="shared" si="13"/>
        <v>19.849141563368708</v>
      </c>
      <c r="C280">
        <f t="shared" si="12"/>
        <v>5.000013206717404</v>
      </c>
      <c r="D280">
        <f t="shared" si="14"/>
        <v>13.794970988505323</v>
      </c>
    </row>
    <row r="281" spans="1:4" ht="12.75">
      <c r="A281">
        <v>27</v>
      </c>
      <c r="B281">
        <f t="shared" si="13"/>
        <v>19.84918885003085</v>
      </c>
      <c r="C281">
        <f t="shared" si="12"/>
        <v>5.0000124792302945</v>
      </c>
      <c r="D281">
        <f t="shared" si="14"/>
        <v>13.794988203556569</v>
      </c>
    </row>
    <row r="282" spans="1:4" ht="12.75">
      <c r="A282">
        <v>27.1</v>
      </c>
      <c r="B282">
        <f t="shared" si="13"/>
        <v>19.849233532037218</v>
      </c>
      <c r="C282">
        <f t="shared" si="12"/>
        <v>5.000011791814812</v>
      </c>
      <c r="D282">
        <f t="shared" si="14"/>
        <v>13.7950044703416</v>
      </c>
    </row>
    <row r="283" spans="1:4" ht="12.75">
      <c r="A283">
        <v>27.2</v>
      </c>
      <c r="B283">
        <f t="shared" si="13"/>
        <v>19.84927575284606</v>
      </c>
      <c r="C283">
        <f t="shared" si="12"/>
        <v>5.000011142263906</v>
      </c>
      <c r="D283">
        <f t="shared" si="14"/>
        <v>13.795019841091078</v>
      </c>
    </row>
    <row r="284" spans="1:4" ht="12.75">
      <c r="A284">
        <v>27.3</v>
      </c>
      <c r="B284">
        <f t="shared" si="13"/>
        <v>19.849315648015597</v>
      </c>
      <c r="C284">
        <f t="shared" si="12"/>
        <v>5.000010528492068</v>
      </c>
      <c r="D284">
        <f t="shared" si="14"/>
        <v>13.795034365159129</v>
      </c>
    </row>
    <row r="285" spans="1:4" ht="12.75">
      <c r="A285">
        <v>27.4</v>
      </c>
      <c r="B285">
        <f t="shared" si="13"/>
        <v>19.849353345638892</v>
      </c>
      <c r="C285">
        <f t="shared" si="12"/>
        <v>5.000009948528632</v>
      </c>
      <c r="D285">
        <f t="shared" si="14"/>
        <v>13.795048089181739</v>
      </c>
    </row>
    <row r="286" spans="1:4" ht="12.75">
      <c r="A286">
        <v>27.5</v>
      </c>
      <c r="B286">
        <f t="shared" si="13"/>
        <v>19.849388966754844</v>
      </c>
      <c r="C286">
        <f t="shared" si="12"/>
        <v>5.0000094005114635</v>
      </c>
      <c r="D286">
        <f t="shared" si="14"/>
        <v>13.795061057226414</v>
      </c>
    </row>
    <row r="287" spans="1:4" ht="12.75">
      <c r="A287">
        <v>27.6</v>
      </c>
      <c r="B287">
        <f t="shared" si="13"/>
        <v>19.84942262573657</v>
      </c>
      <c r="C287">
        <f t="shared" si="12"/>
        <v>5.0000088826809765</v>
      </c>
      <c r="D287">
        <f t="shared" si="14"/>
        <v>13.795073310933615</v>
      </c>
    </row>
    <row r="288" spans="1:4" ht="12.75">
      <c r="A288">
        <v>27.7</v>
      </c>
      <c r="B288">
        <f t="shared" si="13"/>
        <v>19.849454430658362</v>
      </c>
      <c r="C288">
        <f t="shared" si="12"/>
        <v>5.000008393374486</v>
      </c>
      <c r="D288">
        <f t="shared" si="14"/>
        <v>13.795084889650392</v>
      </c>
    </row>
    <row r="289" spans="1:4" ht="12.75">
      <c r="A289">
        <v>27.8</v>
      </c>
      <c r="B289">
        <f t="shared" si="13"/>
        <v>19.84948448364253</v>
      </c>
      <c r="C289">
        <f t="shared" si="12"/>
        <v>5.0000079310208845</v>
      </c>
      <c r="D289">
        <f t="shared" si="14"/>
        <v>13.79509583055669</v>
      </c>
    </row>
    <row r="290" spans="1:4" ht="12.75">
      <c r="A290">
        <v>27.9</v>
      </c>
      <c r="B290">
        <f t="shared" si="13"/>
        <v>19.849512881187106</v>
      </c>
      <c r="C290">
        <f t="shared" si="12"/>
        <v>5.000007494135583</v>
      </c>
      <c r="D290">
        <f t="shared" si="14"/>
        <v>13.795106168784669</v>
      </c>
    </row>
    <row r="291" spans="1:4" ht="12.75">
      <c r="A291">
        <v>28</v>
      </c>
      <c r="B291">
        <f t="shared" si="13"/>
        <v>19.849539714475508</v>
      </c>
      <c r="C291">
        <f t="shared" si="12"/>
        <v>5.000007081315761</v>
      </c>
      <c r="D291">
        <f t="shared" si="14"/>
        <v>13.795115937531484</v>
      </c>
    </row>
    <row r="292" spans="1:4" ht="12.75">
      <c r="A292">
        <v>28.1</v>
      </c>
      <c r="B292">
        <f t="shared" si="13"/>
        <v>19.84956506966921</v>
      </c>
      <c r="C292">
        <f t="shared" si="12"/>
        <v>5.000006691235859</v>
      </c>
      <c r="D292">
        <f t="shared" si="14"/>
        <v>13.79512516816584</v>
      </c>
    </row>
    <row r="293" spans="1:4" ht="12.75">
      <c r="A293">
        <v>28.2</v>
      </c>
      <c r="B293">
        <f t="shared" si="13"/>
        <v>19.84958902818424</v>
      </c>
      <c r="C293">
        <f t="shared" si="12"/>
        <v>5.000006322643319</v>
      </c>
      <c r="D293">
        <f t="shared" si="14"/>
        <v>13.79513389032868</v>
      </c>
    </row>
    <row r="294" spans="1:4" ht="12.75">
      <c r="A294">
        <v>28.3</v>
      </c>
      <c r="B294">
        <f t="shared" si="13"/>
        <v>19.849611666952512</v>
      </c>
      <c r="C294">
        <f t="shared" si="12"/>
        <v>5.000005974354577</v>
      </c>
      <c r="D294">
        <f t="shared" si="14"/>
        <v>13.795142132028348</v>
      </c>
    </row>
    <row r="295" spans="1:4" ht="12.75">
      <c r="A295">
        <v>28.4</v>
      </c>
      <c r="B295">
        <f t="shared" si="13"/>
        <v>19.849633058668747</v>
      </c>
      <c r="C295">
        <f t="shared" si="12"/>
        <v>5.0000056452512505</v>
      </c>
      <c r="D295">
        <f t="shared" si="14"/>
        <v>13.795149919730488</v>
      </c>
    </row>
    <row r="296" spans="1:4" ht="12.75">
      <c r="A296">
        <v>28.5</v>
      </c>
      <c r="B296">
        <f t="shared" si="13"/>
        <v>19.849653272023794</v>
      </c>
      <c r="C296">
        <f t="shared" si="12"/>
        <v>5.0000053342765565</v>
      </c>
      <c r="D296">
        <f t="shared" si="14"/>
        <v>13.795157278443007</v>
      </c>
    </row>
    <row r="297" spans="1:4" ht="12.75">
      <c r="A297">
        <v>28.6</v>
      </c>
      <c r="B297">
        <f t="shared" si="13"/>
        <v>19.849672371925127</v>
      </c>
      <c r="C297">
        <f t="shared" si="12"/>
        <v>5.000005040431922</v>
      </c>
      <c r="D297">
        <f t="shared" si="14"/>
        <v>13.795164231796367</v>
      </c>
    </row>
    <row r="298" spans="1:4" ht="12.75">
      <c r="A298">
        <v>28.7</v>
      </c>
      <c r="B298">
        <f t="shared" si="13"/>
        <v>19.849690419705208</v>
      </c>
      <c r="C298">
        <f t="shared" si="12"/>
        <v>5.0000047627737665</v>
      </c>
      <c r="D298">
        <f t="shared" si="14"/>
        <v>13.795170802119433</v>
      </c>
    </row>
    <row r="299" spans="1:4" ht="12.75">
      <c r="A299">
        <v>28.8</v>
      </c>
      <c r="B299">
        <f t="shared" si="13"/>
        <v>19.849707473318347</v>
      </c>
      <c r="C299">
        <f t="shared" si="12"/>
        <v>5.000004500410487</v>
      </c>
      <c r="D299">
        <f t="shared" si="14"/>
        <v>13.79517701051117</v>
      </c>
    </row>
    <row r="300" spans="1:4" ht="12.75">
      <c r="A300">
        <v>28.9</v>
      </c>
      <c r="B300">
        <f t="shared" si="13"/>
        <v>19.84972358752674</v>
      </c>
      <c r="C300">
        <f t="shared" si="12"/>
        <v>5.000004252499589</v>
      </c>
      <c r="D300">
        <f t="shared" si="14"/>
        <v>13.79518287690838</v>
      </c>
    </row>
    <row r="301" spans="1:4" ht="12.75">
      <c r="A301">
        <v>29</v>
      </c>
      <c r="B301">
        <f t="shared" si="13"/>
        <v>19.8497388140763</v>
      </c>
      <c r="C301">
        <f t="shared" si="12"/>
        <v>5.00000401824498</v>
      </c>
      <c r="D301">
        <f t="shared" si="14"/>
        <v>13.795188420149701</v>
      </c>
    </row>
    <row r="302" spans="1:4" ht="12.75">
      <c r="A302">
        <v>29.1</v>
      </c>
      <c r="B302">
        <f t="shared" si="13"/>
        <v>19.84975320186274</v>
      </c>
      <c r="C302">
        <f t="shared" si="12"/>
        <v>5.000003796894419</v>
      </c>
      <c r="D302">
        <f t="shared" si="14"/>
        <v>13.7951936580361</v>
      </c>
    </row>
    <row r="303" spans="1:4" ht="12.75">
      <c r="A303">
        <v>29.2</v>
      </c>
      <c r="B303">
        <f t="shared" si="13"/>
        <v>19.849766797088535</v>
      </c>
      <c r="C303">
        <f t="shared" si="12"/>
        <v>5.000003587737099</v>
      </c>
      <c r="D303">
        <f t="shared" si="14"/>
        <v>13.79519860738802</v>
      </c>
    </row>
    <row r="304" spans="1:4" ht="12.75">
      <c r="A304">
        <v>29.3</v>
      </c>
      <c r="B304">
        <f t="shared" si="13"/>
        <v>19.84977964341131</v>
      </c>
      <c r="C304">
        <f t="shared" si="12"/>
        <v>5.000003390101364</v>
      </c>
      <c r="D304">
        <f t="shared" si="14"/>
        <v>13.79520328409939</v>
      </c>
    </row>
    <row r="305" spans="1:4" ht="12.75">
      <c r="A305">
        <v>29.4</v>
      </c>
      <c r="B305">
        <f t="shared" si="13"/>
        <v>19.84979178208394</v>
      </c>
      <c r="C305">
        <f t="shared" si="12"/>
        <v>5.000003203352555</v>
      </c>
      <c r="D305">
        <f t="shared" si="14"/>
        <v>13.795207703188652</v>
      </c>
    </row>
    <row r="306" spans="1:4" ht="12.75">
      <c r="A306">
        <v>29.5</v>
      </c>
      <c r="B306">
        <f t="shared" si="13"/>
        <v>19.849803252087018</v>
      </c>
      <c r="C306">
        <f t="shared" si="12"/>
        <v>5.000003026890969</v>
      </c>
      <c r="D306">
        <f t="shared" si="14"/>
        <v>13.795211878846981</v>
      </c>
    </row>
    <row r="307" spans="1:4" ht="12.75">
      <c r="A307">
        <v>29.6</v>
      </c>
      <c r="B307">
        <f t="shared" si="13"/>
        <v>19.849814090254004</v>
      </c>
      <c r="C307">
        <f t="shared" si="12"/>
        <v>5.000002860149938</v>
      </c>
      <c r="D307">
        <f t="shared" si="14"/>
        <v>13.795215824483858</v>
      </c>
    </row>
    <row r="308" spans="1:4" ht="12.75">
      <c r="A308">
        <v>29.7</v>
      </c>
      <c r="B308">
        <f t="shared" si="13"/>
        <v>19.84982433138949</v>
      </c>
      <c r="C308">
        <f t="shared" si="12"/>
        <v>5.000002702594007</v>
      </c>
      <c r="D308">
        <f t="shared" si="14"/>
        <v>13.795219552770115</v>
      </c>
    </row>
    <row r="309" spans="1:4" ht="12.75">
      <c r="A309">
        <v>29.8</v>
      </c>
      <c r="B309">
        <f t="shared" si="13"/>
        <v>19.84983400838093</v>
      </c>
      <c r="C309">
        <f t="shared" si="12"/>
        <v>5.000002553717217</v>
      </c>
      <c r="D309">
        <f t="shared" si="14"/>
        <v>13.795223075678635</v>
      </c>
    </row>
    <row r="310" spans="1:4" ht="12.75">
      <c r="A310">
        <v>29.9</v>
      </c>
      <c r="B310">
        <f t="shared" si="13"/>
        <v>19.849843152304253</v>
      </c>
      <c r="C310">
        <f t="shared" si="12"/>
        <v>5.000002413041472</v>
      </c>
      <c r="D310">
        <f t="shared" si="14"/>
        <v>13.795226404522774</v>
      </c>
    </row>
    <row r="311" spans="1:4" ht="12.75">
      <c r="A311">
        <v>30</v>
      </c>
      <c r="B311">
        <f t="shared" si="13"/>
        <v>19.84985179252361</v>
      </c>
      <c r="C311">
        <f t="shared" si="12"/>
        <v>5.000002280115021</v>
      </c>
      <c r="D311">
        <f t="shared" si="14"/>
        <v>13.79522954999271</v>
      </c>
    </row>
    <row r="312" spans="1:4" ht="12.75">
      <c r="A312">
        <v>30.1</v>
      </c>
      <c r="B312">
        <f t="shared" si="13"/>
        <v>19.849859956785686</v>
      </c>
      <c r="C312">
        <f t="shared" si="12"/>
        <v>5.00000215451099</v>
      </c>
      <c r="D312">
        <f t="shared" si="14"/>
        <v>13.795232522189758</v>
      </c>
    </row>
    <row r="313" spans="1:4" ht="12.75">
      <c r="A313">
        <v>30.2</v>
      </c>
      <c r="B313">
        <f t="shared" si="13"/>
        <v>19.849867671308797</v>
      </c>
      <c r="C313">
        <f t="shared" si="12"/>
        <v>5.000002035826019</v>
      </c>
      <c r="D313">
        <f t="shared" si="14"/>
        <v>13.795235330658803</v>
      </c>
    </row>
    <row r="314" spans="1:4" ht="12.75">
      <c r="A314">
        <v>30.3</v>
      </c>
      <c r="B314">
        <f t="shared" si="13"/>
        <v>19.84987496086702</v>
      </c>
      <c r="C314">
        <f t="shared" si="12"/>
        <v>5.000001923678969</v>
      </c>
      <c r="D314">
        <f t="shared" si="14"/>
        <v>13.795237984418957</v>
      </c>
    </row>
    <row r="315" spans="1:4" ht="12.75">
      <c r="A315">
        <v>30.4</v>
      </c>
      <c r="B315">
        <f t="shared" si="13"/>
        <v>19.84988184886981</v>
      </c>
      <c r="C315">
        <f t="shared" si="12"/>
        <v>5.000001817709696</v>
      </c>
      <c r="D315">
        <f t="shared" si="14"/>
        <v>13.795240491992514</v>
      </c>
    </row>
    <row r="316" spans="1:4" ht="12.75">
      <c r="A316">
        <v>30.5</v>
      </c>
      <c r="B316">
        <f t="shared" si="13"/>
        <v>19.849888357437113</v>
      </c>
      <c r="C316">
        <f t="shared" si="12"/>
        <v>5.000001717577891</v>
      </c>
      <c r="D316">
        <f t="shared" si="14"/>
        <v>13.795242861432317</v>
      </c>
    </row>
    <row r="317" spans="1:4" ht="12.75">
      <c r="A317">
        <v>30.6</v>
      </c>
      <c r="B317">
        <f t="shared" si="13"/>
        <v>19.849894507470417</v>
      </c>
      <c r="C317">
        <f t="shared" si="12"/>
        <v>5.000001622961994</v>
      </c>
      <c r="D317">
        <f t="shared" si="14"/>
        <v>13.795245100347623</v>
      </c>
    </row>
    <row r="318" spans="1:4" ht="12.75">
      <c r="A318">
        <v>30.7</v>
      </c>
      <c r="B318">
        <f t="shared" si="13"/>
        <v>19.84990031871987</v>
      </c>
      <c r="C318">
        <f t="shared" si="12"/>
        <v>5.000001533558156</v>
      </c>
      <c r="D318">
        <f t="shared" si="14"/>
        <v>13.795247215928526</v>
      </c>
    </row>
    <row r="319" spans="1:4" ht="12.75">
      <c r="A319">
        <v>30.8</v>
      </c>
      <c r="B319">
        <f t="shared" si="13"/>
        <v>19.849905809847694</v>
      </c>
      <c r="C319">
        <f t="shared" si="12"/>
        <v>5.000001449079266</v>
      </c>
      <c r="D319">
        <f t="shared" si="14"/>
        <v>13.795249214969054</v>
      </c>
    </row>
    <row r="320" spans="1:4" ht="12.75">
      <c r="A320">
        <v>30.9</v>
      </c>
      <c r="B320">
        <f t="shared" si="13"/>
        <v>19.849910998488088</v>
      </c>
      <c r="C320">
        <f t="shared" si="12"/>
        <v>5.000001369254029</v>
      </c>
      <c r="D320">
        <f t="shared" si="14"/>
        <v>13.795251103888983</v>
      </c>
    </row>
    <row r="321" spans="1:4" ht="12.75">
      <c r="A321">
        <v>31</v>
      </c>
      <c r="B321">
        <f t="shared" si="13"/>
        <v>19.84991590130389</v>
      </c>
      <c r="C321">
        <f t="shared" si="12"/>
        <v>5.000001293826094</v>
      </c>
      <c r="D321">
        <f t="shared" si="14"/>
        <v>13.795252888754455</v>
      </c>
    </row>
    <row r="322" spans="1:4" ht="12.75">
      <c r="A322">
        <v>31.1</v>
      </c>
      <c r="B322">
        <f t="shared" si="13"/>
        <v>19.84992053404007</v>
      </c>
      <c r="C322">
        <f t="shared" si="12"/>
        <v>5.00000122255323</v>
      </c>
      <c r="D322">
        <f t="shared" si="14"/>
        <v>13.79525457529745</v>
      </c>
    </row>
    <row r="323" spans="1:4" ht="12.75">
      <c r="A323">
        <v>31.2</v>
      </c>
      <c r="B323">
        <f t="shared" si="13"/>
        <v>19.849924911574266</v>
      </c>
      <c r="C323">
        <f t="shared" si="12"/>
        <v>5.00000115520655</v>
      </c>
      <c r="D323">
        <f t="shared" si="14"/>
        <v>13.795256168934204</v>
      </c>
    </row>
    <row r="324" spans="1:4" ht="12.75">
      <c r="A324">
        <v>31.3</v>
      </c>
      <c r="B324">
        <f t="shared" si="13"/>
        <v>19.849929047964594</v>
      </c>
      <c r="C324">
        <f t="shared" si="12"/>
        <v>5.000001091569775</v>
      </c>
      <c r="D324">
        <f t="shared" si="14"/>
        <v>13.79525767478259</v>
      </c>
    </row>
    <row r="325" spans="1:4" ht="12.75">
      <c r="A325">
        <v>31.4</v>
      </c>
      <c r="B325">
        <f t="shared" si="13"/>
        <v>19.849932956494765</v>
      </c>
      <c r="C325">
        <f t="shared" si="12"/>
        <v>5.000001031438542</v>
      </c>
      <c r="D325">
        <f t="shared" si="14"/>
        <v>13.795259097678564</v>
      </c>
    </row>
    <row r="326" spans="1:4" ht="12.75">
      <c r="A326">
        <v>31.5</v>
      </c>
      <c r="B326">
        <f t="shared" si="13"/>
        <v>19.849936649716756</v>
      </c>
      <c r="C326">
        <f t="shared" si="12"/>
        <v>5.000000974619742</v>
      </c>
      <c r="D326">
        <f t="shared" si="14"/>
        <v>13.795260442191685</v>
      </c>
    </row>
    <row r="327" spans="1:4" ht="12.75">
      <c r="A327">
        <v>31.6</v>
      </c>
      <c r="B327">
        <f t="shared" si="13"/>
        <v>19.849940139491107</v>
      </c>
      <c r="C327">
        <f t="shared" si="12"/>
        <v>5.000000920930906</v>
      </c>
      <c r="D327">
        <f t="shared" si="14"/>
        <v>13.795261712639796</v>
      </c>
    </row>
    <row r="328" spans="1:4" ht="12.75">
      <c r="A328">
        <v>31.7</v>
      </c>
      <c r="B328">
        <f t="shared" si="13"/>
        <v>19.84994343702502</v>
      </c>
      <c r="C328">
        <f t="shared" si="12"/>
        <v>5.000000870199615</v>
      </c>
      <c r="D328">
        <f t="shared" si="14"/>
        <v>13.795262913102887</v>
      </c>
    </row>
    <row r="329" spans="1:4" ht="12.75">
      <c r="A329">
        <v>31.8</v>
      </c>
      <c r="B329">
        <f t="shared" si="13"/>
        <v>19.849946552908335</v>
      </c>
      <c r="C329">
        <f t="shared" si="12"/>
        <v>5.000000822262948</v>
      </c>
      <c r="D329">
        <f t="shared" si="14"/>
        <v>13.795264047436195</v>
      </c>
    </row>
    <row r="330" spans="1:4" ht="12.75">
      <c r="A330">
        <v>31.9</v>
      </c>
      <c r="B330">
        <f t="shared" si="13"/>
        <v>19.84994949714754</v>
      </c>
      <c r="C330">
        <f t="shared" si="12"/>
        <v>5.000000776966961</v>
      </c>
      <c r="D330">
        <f t="shared" si="14"/>
        <v>13.795265119282591</v>
      </c>
    </row>
    <row r="331" spans="1:4" ht="12.75">
      <c r="A331">
        <v>32</v>
      </c>
      <c r="B331">
        <f t="shared" si="13"/>
        <v>19.84995227919792</v>
      </c>
      <c r="C331">
        <f t="shared" si="12"/>
        <v>5.000000734166186</v>
      </c>
      <c r="D331">
        <f t="shared" si="14"/>
        <v>13.795266132084272</v>
      </c>
    </row>
    <row r="332" spans="1:4" ht="12.75">
      <c r="A332">
        <v>32.1</v>
      </c>
      <c r="B332">
        <f t="shared" si="13"/>
        <v>19.849954907993897</v>
      </c>
      <c r="C332">
        <f aca="true" t="shared" si="15" ref="C332:C375">((-(20.89+B332))+365.74)/65</f>
        <v>5.000000693723171</v>
      </c>
      <c r="D332">
        <f t="shared" si="14"/>
        <v>13.795267089093818</v>
      </c>
    </row>
    <row r="333" spans="1:4" ht="12.75">
      <c r="A333">
        <v>32.2</v>
      </c>
      <c r="B333">
        <f t="shared" si="13"/>
        <v>19.849957391977732</v>
      </c>
      <c r="C333">
        <f t="shared" si="15"/>
        <v>5.000000655508035</v>
      </c>
      <c r="D333">
        <f t="shared" si="14"/>
        <v>13.795267993384632</v>
      </c>
    </row>
    <row r="334" spans="1:4" ht="12.75">
      <c r="A334">
        <v>32.3</v>
      </c>
      <c r="B334">
        <f aca="true" t="shared" si="16" ref="B334:B375">0.5*0.9697*0.25*0.7*POWER(D333+1.5,2)</f>
        <v>19.849959739126636</v>
      </c>
      <c r="C334">
        <f t="shared" si="15"/>
        <v>5.000000619398052</v>
      </c>
      <c r="D334">
        <f aca="true" t="shared" si="17" ref="D334:D375">SQRT(2*POWER(D333,2)*C334*0.1)</f>
        <v>13.795268847860818</v>
      </c>
    </row>
    <row r="335" spans="1:4" ht="12.75">
      <c r="A335">
        <v>32.4</v>
      </c>
      <c r="B335">
        <f t="shared" si="16"/>
        <v>19.849961956978376</v>
      </c>
      <c r="C335">
        <f t="shared" si="15"/>
        <v>5.000000585277256</v>
      </c>
      <c r="D335">
        <f t="shared" si="17"/>
        <v>13.795269655266505</v>
      </c>
    </row>
    <row r="336" spans="1:4" ht="12.75">
      <c r="A336">
        <v>32.5</v>
      </c>
      <c r="B336">
        <f t="shared" si="16"/>
        <v>19.84996405265551</v>
      </c>
      <c r="C336">
        <f t="shared" si="15"/>
        <v>5.000000553036069</v>
      </c>
      <c r="D336">
        <f t="shared" si="17"/>
        <v>13.795270418194654</v>
      </c>
    </row>
    <row r="337" spans="1:4" ht="12.75">
      <c r="A337">
        <v>32.6</v>
      </c>
      <c r="B337">
        <f t="shared" si="16"/>
        <v>19.84996603288823</v>
      </c>
      <c r="C337">
        <f t="shared" si="15"/>
        <v>5.000000522570951</v>
      </c>
      <c r="D337">
        <f t="shared" si="17"/>
        <v>13.795271139095394</v>
      </c>
    </row>
    <row r="338" spans="1:4" ht="12.75">
      <c r="A338">
        <v>32.7</v>
      </c>
      <c r="B338">
        <f t="shared" si="16"/>
        <v>19.849967904035996</v>
      </c>
      <c r="C338">
        <f t="shared" si="15"/>
        <v>5.000000493784062</v>
      </c>
      <c r="D338">
        <f t="shared" si="17"/>
        <v>13.79527182028388</v>
      </c>
    </row>
    <row r="339" spans="1:4" ht="12.75">
      <c r="A339">
        <v>32.8</v>
      </c>
      <c r="B339">
        <f t="shared" si="16"/>
        <v>19.849969672107935</v>
      </c>
      <c r="C339">
        <f t="shared" si="15"/>
        <v>5.000000466582955</v>
      </c>
      <c r="D339">
        <f t="shared" si="17"/>
        <v>13.795272463947734</v>
      </c>
    </row>
    <row r="340" spans="1:4" ht="12.75">
      <c r="A340">
        <v>32.9</v>
      </c>
      <c r="B340">
        <f t="shared" si="16"/>
        <v>19.84997134278217</v>
      </c>
      <c r="C340">
        <f t="shared" si="15"/>
        <v>5.0000004408802745</v>
      </c>
      <c r="D340">
        <f t="shared" si="17"/>
        <v>13.795273072154073</v>
      </c>
    </row>
    <row r="341" spans="1:4" ht="12.75">
      <c r="A341">
        <v>33</v>
      </c>
      <c r="B341">
        <f t="shared" si="16"/>
        <v>19.849972921424023</v>
      </c>
      <c r="C341">
        <f t="shared" si="15"/>
        <v>5.000000416593476</v>
      </c>
      <c r="D341">
        <f t="shared" si="17"/>
        <v>13.795273646856138</v>
      </c>
    </row>
    <row r="342" spans="1:4" ht="12.75">
      <c r="A342">
        <v>33.1</v>
      </c>
      <c r="B342">
        <f t="shared" si="16"/>
        <v>19.84997441310326</v>
      </c>
      <c r="C342">
        <f t="shared" si="15"/>
        <v>5.000000393644566</v>
      </c>
      <c r="D342">
        <f t="shared" si="17"/>
        <v>13.795274189899578</v>
      </c>
    </row>
    <row r="343" spans="1:4" ht="12.75">
      <c r="A343">
        <v>33.2</v>
      </c>
      <c r="B343">
        <f t="shared" si="16"/>
        <v>19.849975822610386</v>
      </c>
      <c r="C343">
        <f t="shared" si="15"/>
        <v>5.00000037195984</v>
      </c>
      <c r="D343">
        <f t="shared" si="17"/>
        <v>13.795274703028367</v>
      </c>
    </row>
    <row r="344" spans="1:4" ht="12.75">
      <c r="A344">
        <v>33.3</v>
      </c>
      <c r="B344">
        <f t="shared" si="16"/>
        <v>19.849977154471993</v>
      </c>
      <c r="C344">
        <f t="shared" si="15"/>
        <v>5.000000351469661</v>
      </c>
      <c r="D344">
        <f t="shared" si="17"/>
        <v>13.795275187890413</v>
      </c>
    </row>
    <row r="345" spans="1:4" ht="12.75">
      <c r="A345">
        <v>33.4</v>
      </c>
      <c r="B345">
        <f t="shared" si="16"/>
        <v>19.84997841296533</v>
      </c>
      <c r="C345">
        <f t="shared" si="15"/>
        <v>5.000000332108225</v>
      </c>
      <c r="D345">
        <f t="shared" si="17"/>
        <v>13.795275646042843</v>
      </c>
    </row>
    <row r="346" spans="1:4" ht="12.75">
      <c r="A346">
        <v>33.5</v>
      </c>
      <c r="B346">
        <f t="shared" si="16"/>
        <v>19.849979602132034</v>
      </c>
      <c r="C346">
        <f t="shared" si="15"/>
        <v>5.000000313813353</v>
      </c>
      <c r="D346">
        <f t="shared" si="17"/>
        <v>13.795276078957007</v>
      </c>
    </row>
    <row r="347" spans="1:4" ht="12.75">
      <c r="A347">
        <v>33.6</v>
      </c>
      <c r="B347">
        <f t="shared" si="16"/>
        <v>19.849980725791088</v>
      </c>
      <c r="C347">
        <f t="shared" si="15"/>
        <v>5.000000296526291</v>
      </c>
      <c r="D347">
        <f t="shared" si="17"/>
        <v>13.795276488023207</v>
      </c>
    </row>
    <row r="348" spans="1:4" ht="12.75">
      <c r="A348">
        <v>33.7</v>
      </c>
      <c r="B348">
        <f t="shared" si="16"/>
        <v>19.8499817875511</v>
      </c>
      <c r="C348">
        <f t="shared" si="15"/>
        <v>5.000000280191522</v>
      </c>
      <c r="D348">
        <f t="shared" si="17"/>
        <v>13.795276874555155</v>
      </c>
    </row>
    <row r="349" spans="1:4" ht="12.75">
      <c r="A349">
        <v>33.8</v>
      </c>
      <c r="B349">
        <f t="shared" si="16"/>
        <v>19.84998279082191</v>
      </c>
      <c r="C349">
        <f t="shared" si="15"/>
        <v>5.000000264756586</v>
      </c>
      <c r="D349">
        <f t="shared" si="17"/>
        <v>13.795277239794194</v>
      </c>
    </row>
    <row r="350" spans="1:4" ht="12.75">
      <c r="A350">
        <v>33.9</v>
      </c>
      <c r="B350">
        <f t="shared" si="16"/>
        <v>19.849983738825507</v>
      </c>
      <c r="C350">
        <f t="shared" si="15"/>
        <v>5.000000250171915</v>
      </c>
      <c r="D350">
        <f t="shared" si="17"/>
        <v>13.795277584913283</v>
      </c>
    </row>
    <row r="351" spans="1:4" ht="12.75">
      <c r="A351">
        <v>34</v>
      </c>
      <c r="B351">
        <f t="shared" si="16"/>
        <v>19.84998463460638</v>
      </c>
      <c r="C351">
        <f t="shared" si="15"/>
        <v>5.000000236390671</v>
      </c>
      <c r="D351">
        <f t="shared" si="17"/>
        <v>13.795277911020772</v>
      </c>
    </row>
    <row r="352" spans="1:4" ht="12.75">
      <c r="A352">
        <v>34.1</v>
      </c>
      <c r="B352">
        <f t="shared" si="16"/>
        <v>19.849985481041323</v>
      </c>
      <c r="C352">
        <f t="shared" si="15"/>
        <v>5.000000223368595</v>
      </c>
      <c r="D352">
        <f t="shared" si="17"/>
        <v>13.795278219163954</v>
      </c>
    </row>
    <row r="353" spans="1:4" ht="12.75">
      <c r="A353">
        <v>34.2</v>
      </c>
      <c r="B353">
        <f t="shared" si="16"/>
        <v>19.84998628084866</v>
      </c>
      <c r="C353">
        <f t="shared" si="15"/>
        <v>5.000000211063867</v>
      </c>
      <c r="D353">
        <f t="shared" si="17"/>
        <v>13.795278510332428</v>
      </c>
    </row>
    <row r="354" spans="1:4" ht="12.75">
      <c r="A354">
        <v>34.3</v>
      </c>
      <c r="B354">
        <f t="shared" si="16"/>
        <v>19.849987036596964</v>
      </c>
      <c r="C354">
        <f t="shared" si="15"/>
        <v>5.00000019943697</v>
      </c>
      <c r="D354">
        <f t="shared" si="17"/>
        <v>13.795278785461282</v>
      </c>
    </row>
    <row r="355" spans="1:4" ht="12.75">
      <c r="A355">
        <v>34.4</v>
      </c>
      <c r="B355">
        <f t="shared" si="16"/>
        <v>19.84998775071331</v>
      </c>
      <c r="C355">
        <f t="shared" si="15"/>
        <v>5.0000001884505645</v>
      </c>
      <c r="D355">
        <f t="shared" si="17"/>
        <v>13.795279045434087</v>
      </c>
    </row>
    <row r="356" spans="1:4" ht="12.75">
      <c r="A356">
        <v>34.5</v>
      </c>
      <c r="B356">
        <f t="shared" si="16"/>
        <v>19.84998842549108</v>
      </c>
      <c r="C356">
        <f t="shared" si="15"/>
        <v>5.000000178069368</v>
      </c>
      <c r="D356">
        <f t="shared" si="17"/>
        <v>13.795279291085748</v>
      </c>
    </row>
    <row r="357" spans="1:4" ht="12.75">
      <c r="A357">
        <v>34.6</v>
      </c>
      <c r="B357">
        <f t="shared" si="16"/>
        <v>19.84998906309732</v>
      </c>
      <c r="C357">
        <f t="shared" si="15"/>
        <v>5.0000001682600415</v>
      </c>
      <c r="D357">
        <f t="shared" si="17"/>
        <v>13.795279523205174</v>
      </c>
    </row>
    <row r="358" spans="1:4" ht="12.75">
      <c r="A358">
        <v>34.7</v>
      </c>
      <c r="B358">
        <f t="shared" si="16"/>
        <v>19.849989665579695</v>
      </c>
      <c r="C358">
        <f t="shared" si="15"/>
        <v>5.000000158991082</v>
      </c>
      <c r="D358">
        <f t="shared" si="17"/>
        <v>13.795279742537815</v>
      </c>
    </row>
    <row r="359" spans="1:4" ht="12.75">
      <c r="A359">
        <v>34.8</v>
      </c>
      <c r="B359">
        <f t="shared" si="16"/>
        <v>19.849990234873072</v>
      </c>
      <c r="C359">
        <f t="shared" si="15"/>
        <v>5.000000150232722</v>
      </c>
      <c r="D359">
        <f t="shared" si="17"/>
        <v>13.795279949788057</v>
      </c>
    </row>
    <row r="360" spans="1:4" ht="12.75">
      <c r="A360">
        <v>34.9</v>
      </c>
      <c r="B360">
        <f t="shared" si="16"/>
        <v>19.84999077280574</v>
      </c>
      <c r="C360">
        <f t="shared" si="15"/>
        <v>5.000000141956835</v>
      </c>
      <c r="D360">
        <f t="shared" si="17"/>
        <v>13.795280145621483</v>
      </c>
    </row>
    <row r="361" spans="1:4" ht="12.75">
      <c r="A361">
        <v>35</v>
      </c>
      <c r="B361">
        <f t="shared" si="16"/>
        <v>19.849991281105257</v>
      </c>
      <c r="C361">
        <f t="shared" si="15"/>
        <v>5.000000134136842</v>
      </c>
      <c r="D361">
        <f t="shared" si="17"/>
        <v>13.795280330667014</v>
      </c>
    </row>
    <row r="362" spans="1:4" ht="12.75">
      <c r="A362">
        <v>35.1</v>
      </c>
      <c r="B362">
        <f t="shared" si="16"/>
        <v>19.849991761404038</v>
      </c>
      <c r="C362">
        <f t="shared" si="15"/>
        <v>5.00000012674763</v>
      </c>
      <c r="D362">
        <f t="shared" si="17"/>
        <v>13.795280505518923</v>
      </c>
    </row>
    <row r="363" spans="1:4" ht="12.75">
      <c r="A363">
        <v>35.2</v>
      </c>
      <c r="B363">
        <f t="shared" si="16"/>
        <v>19.849992215244555</v>
      </c>
      <c r="C363">
        <f t="shared" si="15"/>
        <v>5.000000119765469</v>
      </c>
      <c r="D363">
        <f t="shared" si="17"/>
        <v>13.795280670738746</v>
      </c>
    </row>
    <row r="364" spans="1:4" ht="12.75">
      <c r="A364">
        <v>35.3</v>
      </c>
      <c r="B364">
        <f t="shared" si="16"/>
        <v>19.84999264408432</v>
      </c>
      <c r="C364">
        <f t="shared" si="15"/>
        <v>5.000000113167934</v>
      </c>
      <c r="D364">
        <f t="shared" si="17"/>
        <v>13.795280826857086</v>
      </c>
    </row>
    <row r="365" spans="1:4" ht="12.75">
      <c r="A365">
        <v>35.4</v>
      </c>
      <c r="B365">
        <f t="shared" si="16"/>
        <v>19.84999304930054</v>
      </c>
      <c r="C365">
        <f t="shared" si="15"/>
        <v>5.000000106933838</v>
      </c>
      <c r="D365">
        <f t="shared" si="17"/>
        <v>13.795280974375318</v>
      </c>
    </row>
    <row r="366" spans="1:4" ht="12.75">
      <c r="A366">
        <v>35.5</v>
      </c>
      <c r="B366">
        <f t="shared" si="16"/>
        <v>19.849993432194577</v>
      </c>
      <c r="C366">
        <f t="shared" si="15"/>
        <v>5.0000001010431605</v>
      </c>
      <c r="D366">
        <f t="shared" si="17"/>
        <v>13.795281113767198</v>
      </c>
    </row>
    <row r="367" spans="1:4" ht="12.75">
      <c r="A367">
        <v>35.6</v>
      </c>
      <c r="B367">
        <f t="shared" si="16"/>
        <v>19.849993793996088</v>
      </c>
      <c r="C367">
        <f t="shared" si="15"/>
        <v>5.000000095476984</v>
      </c>
      <c r="D367">
        <f t="shared" si="17"/>
        <v>13.79528124548038</v>
      </c>
    </row>
    <row r="368" spans="1:4" ht="12.75">
      <c r="A368">
        <v>35.7</v>
      </c>
      <c r="B368">
        <f t="shared" si="16"/>
        <v>19.849994135867004</v>
      </c>
      <c r="C368">
        <f t="shared" si="15"/>
        <v>5.000000090217431</v>
      </c>
      <c r="D368">
        <f t="shared" si="17"/>
        <v>13.795281369937863</v>
      </c>
    </row>
    <row r="369" spans="1:4" ht="12.75">
      <c r="A369">
        <v>35.8</v>
      </c>
      <c r="B369">
        <f t="shared" si="16"/>
        <v>19.849994458905236</v>
      </c>
      <c r="C369">
        <f t="shared" si="15"/>
        <v>5.000000085247612</v>
      </c>
      <c r="D369">
        <f t="shared" si="17"/>
        <v>13.795281487539341</v>
      </c>
    </row>
    <row r="370" spans="1:4" ht="12.75">
      <c r="A370">
        <v>35.9</v>
      </c>
      <c r="B370">
        <f t="shared" si="16"/>
        <v>19.849994764148224</v>
      </c>
      <c r="C370">
        <f t="shared" si="15"/>
        <v>5.000000080551566</v>
      </c>
      <c r="D370">
        <f t="shared" si="17"/>
        <v>13.795281598662495</v>
      </c>
    </row>
    <row r="371" spans="1:4" ht="12.75">
      <c r="A371">
        <v>36</v>
      </c>
      <c r="B371">
        <f t="shared" si="16"/>
        <v>19.849995052576265</v>
      </c>
      <c r="C371">
        <f t="shared" si="15"/>
        <v>5.000000076114212</v>
      </c>
      <c r="D371">
        <f t="shared" si="17"/>
        <v>13.795281703664195</v>
      </c>
    </row>
    <row r="372" spans="1:4" ht="12.75">
      <c r="A372">
        <v>36.1</v>
      </c>
      <c r="B372">
        <f t="shared" si="16"/>
        <v>19.849995325115636</v>
      </c>
      <c r="C372">
        <f t="shared" si="15"/>
        <v>5.000000071921298</v>
      </c>
      <c r="D372">
        <f t="shared" si="17"/>
        <v>13.79528180288165</v>
      </c>
    </row>
    <row r="373" spans="1:4" ht="12.75">
      <c r="A373">
        <v>36.2</v>
      </c>
      <c r="B373">
        <f t="shared" si="16"/>
        <v>19.849995582641593</v>
      </c>
      <c r="C373">
        <f t="shared" si="15"/>
        <v>5.00000006795936</v>
      </c>
      <c r="D373">
        <f t="shared" si="17"/>
        <v>13.795281896633503</v>
      </c>
    </row>
    <row r="374" spans="1:4" ht="12.75">
      <c r="A374">
        <v>36.3</v>
      </c>
      <c r="B374">
        <f t="shared" si="16"/>
        <v>19.849995825981193</v>
      </c>
      <c r="C374">
        <f t="shared" si="15"/>
        <v>5.0000000642156746</v>
      </c>
      <c r="D374">
        <f t="shared" si="17"/>
        <v>13.795281985220836</v>
      </c>
    </row>
    <row r="375" spans="1:4" ht="12.75">
      <c r="A375">
        <v>36.33</v>
      </c>
      <c r="B375">
        <f t="shared" si="16"/>
        <v>19.849996055915913</v>
      </c>
      <c r="C375">
        <f t="shared" si="15"/>
        <v>5.000000060678217</v>
      </c>
      <c r="D375">
        <f>SQRT(2*POWER(D374,2)*C375*0.03)</f>
        <v>7.555987176298484</v>
      </c>
    </row>
  </sheetData>
  <mergeCells count="1">
    <mergeCell ref="A5:F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jung</dc:creator>
  <cp:keywords/>
  <dc:description/>
  <cp:lastModifiedBy>alex jung</cp:lastModifiedBy>
  <dcterms:created xsi:type="dcterms:W3CDTF">2007-08-10T17:45:13Z</dcterms:created>
  <dcterms:modified xsi:type="dcterms:W3CDTF">2007-08-18T15:54:10Z</dcterms:modified>
  <cp:category/>
  <cp:version/>
  <cp:contentType/>
  <cp:contentStatus/>
</cp:coreProperties>
</file>